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30" yWindow="65491" windowWidth="15240" windowHeight="1144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<sst xmlns="http://schemas.openxmlformats.org/spreadsheetml/2006/main" count="56" uniqueCount="56">
  <si>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</si>
  <si>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</si>
  <si>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</si>
  <si>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</si>
  <si>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</si>
  <si>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</si>
  <si>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</si>
  <si>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</si>
  <si>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</si>
  <si>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</si>
  <si>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</si>
  <si>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</si>
  <si>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</si>
  <si>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</si>
  <si>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</si>
  <si>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</si>
  <si>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</si>
  <si>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</si>
  <si>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</si>
  <si>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</si>
  <si>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</si>
  <si>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</si>
  <si>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</si>
  <si>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</si>
  <si>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</si>
  <si>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</si>
  <si>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</si>
  <si>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</si>
  <si>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</si>
  <si>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</si>
  <si>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</si>
  <si>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</si>
  <si>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</si>
  <si>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</si>
  <si>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</si>
  <si>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</si>
  <si>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</si>
  <si>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</si>
  <si>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</si>
  <si>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</si>
  <si>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</si>
  <si>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</si>
  <si>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</si>
  <si>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</si>
  <si>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11105075000000</t>
  </si>
  <si>
    <t>Прочие безвозмездные поступления</t>
  </si>
  <si>
    <t>20700000000000</t>
  </si>
  <si>
    <t>План 2017 г.</t>
  </si>
  <si>
    <t>к плану 2017 г.</t>
  </si>
  <si>
    <t>структура факт 2017 г</t>
  </si>
  <si>
    <t>10606000000000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</si>
  <si>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2017 год.</t>
  </si>
  <si>
    <t>на 01.12.2017 г.</t>
  </si>
  <si>
    <t>Факт 11 мес. 2016 г.</t>
  </si>
  <si>
    <t>Факт 11 мес.  2017 г.</t>
  </si>
  <si>
    <t>к факту      11 мес.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</si>
</sst>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7" fillId="34" borderId="14" xfId="0" applyNumberFormat="1" applyFont="1" applyFill="1" applyBorder="1" applyAlignment="1">
      <alignment horizontal="right" vertical="center" wrapText="1"/>
    </xf>
    <xf numFmtId="172" fontId="53" fillId="0" borderId="11" xfId="0" applyNumberFormat="1" applyFont="1" applyBorder="1" applyAlignment="1">
      <alignment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0" sqref="A30:IV36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1" customWidth="1"/>
    <col min="5" max="5" width="12.125" style="0" customWidth="1"/>
    <col min="6" max="6" width="11.875" style="0" customWidth="1"/>
    <col min="7" max="7" width="9.375" style="0" customWidth="1"/>
    <col min="8" max="8" width="9.25390625" style="0" customWidth="1"/>
    <col min="9" max="9" width="10.00390625" style="0" customWidth="1"/>
    <col min="10" max="10" width="11.25390625" style="0" customWidth="1"/>
  </cols>
  <sheetData>
    <row r="1" spans="1:8" s="20" customFormat="1" ht="38.25" customHeight="1">
      <c r="A1" s="73" t="s">
        <v>51</v>
      </c>
      <c r="B1" s="73"/>
      <c r="C1" s="73"/>
      <c r="D1" s="73"/>
      <c r="E1" s="73"/>
      <c r="F1" s="73"/>
      <c r="G1" s="73"/>
      <c r="H1" s="73"/>
    </row>
    <row r="2" spans="1:7" ht="15.75">
      <c r="A2" s="13"/>
      <c r="B2" s="15"/>
      <c r="C2" s="14"/>
      <c r="D2" s="69"/>
      <c r="E2" s="14"/>
      <c r="F2" s="14"/>
      <c r="G2" s="16"/>
    </row>
    <row r="3" spans="1:7" ht="15.75">
      <c r="A3" s="21" t="s">
        <v>52</v>
      </c>
      <c r="B3" s="1"/>
      <c r="C3" s="2"/>
      <c r="D3" s="70"/>
      <c r="E3" s="2"/>
      <c r="F3" s="2"/>
      <c r="G3" s="3"/>
    </row>
    <row r="4" spans="1:7" ht="13.5" thickBot="1">
      <c r="A4" s="11"/>
      <c r="B4" s="12"/>
      <c r="E4" s="6"/>
      <c r="F4" s="6"/>
      <c r="G4" s="34" t="s">
        <v>23</v>
      </c>
    </row>
    <row r="5" spans="1:10" ht="30.75" customHeight="1">
      <c r="A5" s="78" t="s">
        <v>0</v>
      </c>
      <c r="B5" s="80" t="s">
        <v>1</v>
      </c>
      <c r="C5" s="82" t="s">
        <v>43</v>
      </c>
      <c r="D5" s="85" t="s">
        <v>53</v>
      </c>
      <c r="E5" s="82" t="s">
        <v>47</v>
      </c>
      <c r="F5" s="82" t="s">
        <v>54</v>
      </c>
      <c r="G5" s="76" t="s">
        <v>18</v>
      </c>
      <c r="H5" s="77"/>
      <c r="I5" s="74" t="s">
        <v>49</v>
      </c>
      <c r="J5" s="75"/>
    </row>
    <row r="6" spans="1:10" ht="41.25" thickBot="1">
      <c r="A6" s="79"/>
      <c r="B6" s="81"/>
      <c r="C6" s="83"/>
      <c r="D6" s="86"/>
      <c r="E6" s="84"/>
      <c r="F6" s="84"/>
      <c r="G6" s="17" t="s">
        <v>48</v>
      </c>
      <c r="H6" s="28" t="s">
        <v>55</v>
      </c>
      <c r="I6" s="39" t="s">
        <v>36</v>
      </c>
      <c r="J6" s="40" t="s">
        <v>37</v>
      </c>
    </row>
    <row r="7" spans="1:10" ht="17.25" customHeight="1">
      <c r="A7" s="27" t="s">
        <v>4</v>
      </c>
      <c r="B7" s="5" t="s">
        <v>12</v>
      </c>
      <c r="C7" s="45">
        <v>121185.35</v>
      </c>
      <c r="D7" s="67">
        <v>107223.05</v>
      </c>
      <c r="E7" s="60">
        <v>120100</v>
      </c>
      <c r="F7" s="67">
        <v>116269.95</v>
      </c>
      <c r="G7" s="19">
        <f aca="true" t="shared" si="0" ref="G7:G25">F7/E7*100</f>
        <v>96.8109492089925</v>
      </c>
      <c r="H7" s="32">
        <f aca="true" t="shared" si="1" ref="H7:H28">F7/D7*100</f>
        <v>108.43745817713635</v>
      </c>
      <c r="I7" s="4">
        <f aca="true" t="shared" si="2" ref="I7:I20">F7/$F$20*100</f>
        <v>2.5871042461410174</v>
      </c>
      <c r="J7" s="4">
        <f aca="true" t="shared" si="3" ref="J7:J28">F7/$F$28*100</f>
        <v>0.9625796531176529</v>
      </c>
    </row>
    <row r="8" spans="1:10" ht="15" customHeight="1">
      <c r="A8" s="23" t="s">
        <v>41</v>
      </c>
      <c r="B8" s="8" t="s">
        <v>42</v>
      </c>
      <c r="C8" s="46">
        <v>662577.39</v>
      </c>
      <c r="D8" s="61">
        <v>599692.35</v>
      </c>
      <c r="E8" s="61">
        <v>605900</v>
      </c>
      <c r="F8" s="61">
        <v>514933.4</v>
      </c>
      <c r="G8" s="29">
        <f t="shared" si="0"/>
        <v>84.98653243109425</v>
      </c>
      <c r="H8" s="33">
        <f t="shared" si="1"/>
        <v>85.86626125879378</v>
      </c>
      <c r="I8" s="4">
        <f t="shared" si="2"/>
        <v>11.457701543862632</v>
      </c>
      <c r="J8" s="4">
        <f t="shared" si="3"/>
        <v>4.263048307414715</v>
      </c>
    </row>
    <row r="9" spans="1:10" ht="16.5" customHeight="1">
      <c r="A9" s="23" t="s">
        <v>2</v>
      </c>
      <c r="B9" s="8" t="s">
        <v>13</v>
      </c>
      <c r="C9" s="46">
        <v>11678.08</v>
      </c>
      <c r="D9" s="61">
        <v>10589.64</v>
      </c>
      <c r="E9" s="61">
        <v>33000</v>
      </c>
      <c r="F9" s="61">
        <v>51488.66</v>
      </c>
      <c r="G9" s="29">
        <f t="shared" si="0"/>
        <v>156.02624242424244</v>
      </c>
      <c r="H9" s="42">
        <f t="shared" si="1"/>
        <v>486.2172840625367</v>
      </c>
      <c r="I9" s="4">
        <f t="shared" si="2"/>
        <v>1.1456660204473397</v>
      </c>
      <c r="J9" s="4">
        <f t="shared" si="3"/>
        <v>0.4262660857968269</v>
      </c>
    </row>
    <row r="10" spans="1:10" ht="15" customHeight="1">
      <c r="A10" s="23" t="s">
        <v>3</v>
      </c>
      <c r="B10" s="8" t="s">
        <v>50</v>
      </c>
      <c r="C10" s="46">
        <v>4009440.93</v>
      </c>
      <c r="D10" s="61">
        <v>1179414.1</v>
      </c>
      <c r="E10" s="61">
        <v>4132400</v>
      </c>
      <c r="F10" s="61">
        <v>3736243.97</v>
      </c>
      <c r="G10" s="29">
        <f t="shared" si="0"/>
        <v>90.41341520665958</v>
      </c>
      <c r="H10" s="33">
        <f t="shared" si="1"/>
        <v>316.7881382798459</v>
      </c>
      <c r="I10" s="4">
        <f t="shared" si="2"/>
        <v>83.13457294344559</v>
      </c>
      <c r="J10" s="4">
        <f t="shared" si="3"/>
        <v>30.931744828354386</v>
      </c>
    </row>
    <row r="11" spans="1:10" ht="15.75" customHeight="1">
      <c r="A11" s="23" t="s">
        <v>19</v>
      </c>
      <c r="B11" s="8" t="s">
        <v>20</v>
      </c>
      <c r="C11" s="46">
        <v>3500</v>
      </c>
      <c r="D11" s="61">
        <v>3400</v>
      </c>
      <c r="E11" s="61">
        <v>3500</v>
      </c>
      <c r="F11" s="61">
        <v>1800</v>
      </c>
      <c r="G11" s="29">
        <f t="shared" si="0"/>
        <v>51.42857142857142</v>
      </c>
      <c r="H11" s="33">
        <f t="shared" si="1"/>
        <v>52.94117647058824</v>
      </c>
      <c r="I11" s="4">
        <f t="shared" si="2"/>
        <v>0.04005151497058209</v>
      </c>
      <c r="J11" s="4">
        <f t="shared" si="3"/>
        <v>0.014901901786418375</v>
      </c>
    </row>
    <row r="12" spans="1:10" ht="13.5" customHeight="1" hidden="1">
      <c r="A12" s="23" t="s">
        <v>7</v>
      </c>
      <c r="B12" s="8" t="s">
        <v>8</v>
      </c>
      <c r="C12" s="46">
        <v>0</v>
      </c>
      <c r="D12" s="61">
        <v>0</v>
      </c>
      <c r="E12" s="61">
        <v>0</v>
      </c>
      <c r="F12" s="61">
        <v>0</v>
      </c>
      <c r="G12" s="57" t="e">
        <f t="shared" si="0"/>
        <v>#DIV/0!</v>
      </c>
      <c r="H12" s="58" t="e">
        <f t="shared" si="1"/>
        <v>#DIV/0!</v>
      </c>
      <c r="I12" s="4">
        <f t="shared" si="2"/>
        <v>0</v>
      </c>
      <c r="J12" s="4">
        <f t="shared" si="3"/>
        <v>0</v>
      </c>
    </row>
    <row r="13" spans="1:10" ht="18.75" customHeight="1">
      <c r="A13" s="23" t="s">
        <v>27</v>
      </c>
      <c r="B13" s="8" t="s">
        <v>44</v>
      </c>
      <c r="C13" s="46">
        <v>90396.66</v>
      </c>
      <c r="D13" s="61">
        <v>77755.46</v>
      </c>
      <c r="E13" s="61">
        <v>79400</v>
      </c>
      <c r="F13" s="61">
        <v>73476.04</v>
      </c>
      <c r="G13" s="29">
        <f t="shared" si="0"/>
        <v>92.53909319899243</v>
      </c>
      <c r="H13" s="33">
        <f t="shared" si="1"/>
        <v>94.49630932670193</v>
      </c>
      <c r="I13" s="4">
        <f t="shared" si="2"/>
        <v>1.634903731132827</v>
      </c>
      <c r="J13" s="4">
        <f t="shared" si="3"/>
        <v>0.608295962074971</v>
      </c>
    </row>
    <row r="14" spans="1:10" ht="15.75" customHeight="1" hidden="1">
      <c r="A14" s="36" t="s">
        <v>32</v>
      </c>
      <c r="B14" s="8" t="s">
        <v>33</v>
      </c>
      <c r="C14" s="46">
        <v>0</v>
      </c>
      <c r="D14" s="61">
        <v>0</v>
      </c>
      <c r="E14" s="61">
        <v>0</v>
      </c>
      <c r="F14" s="61">
        <v>0</v>
      </c>
      <c r="G14" s="29" t="e">
        <f t="shared" si="0"/>
        <v>#DIV/0!</v>
      </c>
      <c r="H14" s="33" t="e">
        <f t="shared" si="1"/>
        <v>#DIV/0!</v>
      </c>
      <c r="I14" s="4">
        <f t="shared" si="2"/>
        <v>0</v>
      </c>
      <c r="J14" s="4">
        <f t="shared" si="3"/>
        <v>0</v>
      </c>
    </row>
    <row r="15" spans="1:10" ht="14.25" customHeight="1">
      <c r="A15" s="23" t="s">
        <v>31</v>
      </c>
      <c r="B15" s="8" t="s">
        <v>30</v>
      </c>
      <c r="C15" s="46">
        <v>42753.09</v>
      </c>
      <c r="D15" s="61">
        <v>42753.09</v>
      </c>
      <c r="E15" s="61">
        <v>0</v>
      </c>
      <c r="F15" s="61">
        <v>0</v>
      </c>
      <c r="G15" s="68" t="e">
        <f t="shared" si="0"/>
        <v>#DIV/0!</v>
      </c>
      <c r="H15" s="33">
        <f t="shared" si="1"/>
        <v>0</v>
      </c>
      <c r="I15" s="4">
        <f t="shared" si="2"/>
        <v>0</v>
      </c>
      <c r="J15" s="4">
        <f t="shared" si="3"/>
        <v>0</v>
      </c>
    </row>
    <row r="16" spans="1:10" ht="14.25" customHeight="1" thickBot="1">
      <c r="A16" s="24" t="s">
        <v>28</v>
      </c>
      <c r="B16" s="8" t="s">
        <v>29</v>
      </c>
      <c r="C16" s="47">
        <v>-80000</v>
      </c>
      <c r="D16" s="62">
        <v>-80000</v>
      </c>
      <c r="E16" s="62">
        <v>0</v>
      </c>
      <c r="F16" s="62">
        <v>0</v>
      </c>
      <c r="G16" s="30" t="e">
        <f t="shared" si="0"/>
        <v>#DIV/0!</v>
      </c>
      <c r="H16" s="33">
        <f t="shared" si="1"/>
        <v>0</v>
      </c>
      <c r="I16" s="4">
        <f t="shared" si="2"/>
        <v>0</v>
      </c>
      <c r="J16" s="4">
        <f t="shared" si="3"/>
        <v>0</v>
      </c>
    </row>
    <row r="17" spans="1:10" ht="14.25" customHeight="1" hidden="1">
      <c r="A17" s="24" t="s">
        <v>21</v>
      </c>
      <c r="B17" s="9" t="s">
        <v>22</v>
      </c>
      <c r="C17" s="47">
        <v>0</v>
      </c>
      <c r="D17" s="62">
        <v>0</v>
      </c>
      <c r="E17" s="62">
        <v>0</v>
      </c>
      <c r="F17" s="62">
        <v>0</v>
      </c>
      <c r="G17" s="57" t="e">
        <f t="shared" si="0"/>
        <v>#DIV/0!</v>
      </c>
      <c r="H17" s="33" t="e">
        <f t="shared" si="1"/>
        <v>#DIV/0!</v>
      </c>
      <c r="I17" s="4">
        <f t="shared" si="2"/>
        <v>0</v>
      </c>
      <c r="J17" s="4">
        <f t="shared" si="3"/>
        <v>0</v>
      </c>
    </row>
    <row r="18" spans="1:10" ht="14.25" customHeight="1" hidden="1">
      <c r="A18" s="24" t="s">
        <v>34</v>
      </c>
      <c r="B18" s="9" t="s">
        <v>35</v>
      </c>
      <c r="C18" s="47">
        <v>0</v>
      </c>
      <c r="D18" s="62">
        <v>0</v>
      </c>
      <c r="E18" s="62">
        <v>0</v>
      </c>
      <c r="F18" s="62">
        <v>0</v>
      </c>
      <c r="G18" s="30" t="e">
        <f t="shared" si="0"/>
        <v>#DIV/0!</v>
      </c>
      <c r="H18" s="33" t="e">
        <f t="shared" si="1"/>
        <v>#DIV/0!</v>
      </c>
      <c r="I18" s="4">
        <f t="shared" si="2"/>
        <v>0</v>
      </c>
      <c r="J18" s="4">
        <f t="shared" si="3"/>
        <v>0</v>
      </c>
    </row>
    <row r="19" spans="1:10" ht="14.25" customHeight="1" hidden="1">
      <c r="A19" s="25" t="s">
        <v>11</v>
      </c>
      <c r="B19" s="18" t="s">
        <v>14</v>
      </c>
      <c r="C19" s="43">
        <v>0</v>
      </c>
      <c r="D19" s="63">
        <v>0</v>
      </c>
      <c r="E19" s="63">
        <v>0</v>
      </c>
      <c r="F19" s="63">
        <v>0</v>
      </c>
      <c r="G19" s="30" t="e">
        <f t="shared" si="0"/>
        <v>#DIV/0!</v>
      </c>
      <c r="H19" s="33" t="e">
        <f t="shared" si="1"/>
        <v>#DIV/0!</v>
      </c>
      <c r="I19" s="4">
        <f t="shared" si="2"/>
        <v>0</v>
      </c>
      <c r="J19" s="4">
        <f t="shared" si="3"/>
        <v>0</v>
      </c>
    </row>
    <row r="20" spans="1:10" ht="18" customHeight="1" thickBot="1">
      <c r="A20" s="48" t="s">
        <v>38</v>
      </c>
      <c r="B20" s="49"/>
      <c r="C20" s="50">
        <f>SUM(C7:C19)</f>
        <v>4861531.5</v>
      </c>
      <c r="D20" s="64">
        <f>SUM(D7:D19)</f>
        <v>1940827.6900000002</v>
      </c>
      <c r="E20" s="64">
        <f>SUM(E7:E19)</f>
        <v>4974300</v>
      </c>
      <c r="F20" s="64">
        <f>SUM(F7:F19)</f>
        <v>4494212.0200000005</v>
      </c>
      <c r="G20" s="51">
        <f t="shared" si="0"/>
        <v>90.34863237038378</v>
      </c>
      <c r="H20" s="52">
        <f t="shared" si="1"/>
        <v>231.56161895031494</v>
      </c>
      <c r="I20" s="37">
        <f t="shared" si="2"/>
        <v>100</v>
      </c>
      <c r="J20" s="37">
        <f t="shared" si="3"/>
        <v>37.20683673854497</v>
      </c>
    </row>
    <row r="21" spans="1:10" ht="13.5">
      <c r="A21" s="26" t="s">
        <v>15</v>
      </c>
      <c r="B21" s="5" t="s">
        <v>16</v>
      </c>
      <c r="C21" s="44">
        <v>3866300</v>
      </c>
      <c r="D21" s="60">
        <v>3866300</v>
      </c>
      <c r="E21" s="60">
        <v>3703100</v>
      </c>
      <c r="F21" s="60">
        <v>3703100</v>
      </c>
      <c r="G21" s="31">
        <f t="shared" si="0"/>
        <v>100</v>
      </c>
      <c r="H21" s="35">
        <f t="shared" si="1"/>
        <v>95.77891006905827</v>
      </c>
      <c r="J21" s="4">
        <f t="shared" si="3"/>
        <v>30.657351391825493</v>
      </c>
    </row>
    <row r="22" spans="1:10" ht="16.5" customHeight="1">
      <c r="A22" s="24" t="s">
        <v>17</v>
      </c>
      <c r="B22" s="8" t="s">
        <v>10</v>
      </c>
      <c r="C22" s="47">
        <v>2474357.1</v>
      </c>
      <c r="D22" s="62">
        <v>2117400</v>
      </c>
      <c r="E22" s="62">
        <v>2204500</v>
      </c>
      <c r="F22" s="62">
        <v>2204500</v>
      </c>
      <c r="G22" s="29">
        <f t="shared" si="0"/>
        <v>100</v>
      </c>
      <c r="H22" s="33">
        <f t="shared" si="1"/>
        <v>104.11353546802683</v>
      </c>
      <c r="J22" s="4">
        <f t="shared" si="3"/>
        <v>18.25069027119962</v>
      </c>
    </row>
    <row r="23" spans="1:10" ht="16.5" customHeight="1">
      <c r="A23" s="23" t="s">
        <v>9</v>
      </c>
      <c r="B23" s="8" t="s">
        <v>24</v>
      </c>
      <c r="C23" s="46">
        <v>97630</v>
      </c>
      <c r="D23" s="61">
        <v>97630</v>
      </c>
      <c r="E23" s="61">
        <v>126400</v>
      </c>
      <c r="F23" s="61">
        <v>126400</v>
      </c>
      <c r="G23" s="29">
        <f t="shared" si="0"/>
        <v>100</v>
      </c>
      <c r="H23" s="33">
        <f t="shared" si="1"/>
        <v>129.46840110621736</v>
      </c>
      <c r="J23" s="4">
        <f t="shared" si="3"/>
        <v>1.0464446587796015</v>
      </c>
    </row>
    <row r="24" spans="1:10" ht="16.5" customHeight="1">
      <c r="A24" s="24" t="s">
        <v>25</v>
      </c>
      <c r="B24" s="9" t="s">
        <v>26</v>
      </c>
      <c r="C24" s="47">
        <v>1586446.42</v>
      </c>
      <c r="D24" s="62">
        <v>1511066.86</v>
      </c>
      <c r="E24" s="62">
        <v>1762752.6</v>
      </c>
      <c r="F24" s="62">
        <v>1544783.17</v>
      </c>
      <c r="G24" s="29">
        <f t="shared" si="0"/>
        <v>87.63471232434998</v>
      </c>
      <c r="H24" s="59">
        <f t="shared" si="1"/>
        <v>102.23129173781231</v>
      </c>
      <c r="J24" s="4">
        <f t="shared" si="3"/>
        <v>12.789003933695579</v>
      </c>
    </row>
    <row r="25" spans="1:10" ht="16.5" customHeight="1">
      <c r="A25" s="24" t="s">
        <v>45</v>
      </c>
      <c r="B25" s="9" t="s">
        <v>46</v>
      </c>
      <c r="C25" s="47">
        <v>2000</v>
      </c>
      <c r="D25" s="62">
        <v>2000</v>
      </c>
      <c r="E25" s="62">
        <v>6000</v>
      </c>
      <c r="F25" s="62">
        <v>6000</v>
      </c>
      <c r="G25" s="29">
        <f t="shared" si="0"/>
        <v>100</v>
      </c>
      <c r="H25" s="59">
        <f t="shared" si="1"/>
        <v>300</v>
      </c>
      <c r="J25" s="4">
        <f t="shared" si="3"/>
        <v>0.04967300595472792</v>
      </c>
    </row>
    <row r="26" spans="1:10" ht="16.5" customHeight="1" thickBot="1">
      <c r="A26" s="25" t="s">
        <v>39</v>
      </c>
      <c r="B26" s="18" t="s">
        <v>40</v>
      </c>
      <c r="C26" s="43">
        <v>-91980.11</v>
      </c>
      <c r="D26" s="63">
        <v>-91980.11</v>
      </c>
      <c r="E26" s="63">
        <v>0</v>
      </c>
      <c r="F26" s="63">
        <v>0</v>
      </c>
      <c r="G26" s="41"/>
      <c r="H26" s="59">
        <f t="shared" si="1"/>
        <v>0</v>
      </c>
      <c r="J26" s="4">
        <f t="shared" si="3"/>
        <v>0</v>
      </c>
    </row>
    <row r="27" spans="1:10" ht="16.5" customHeight="1" thickBot="1">
      <c r="A27" s="48" t="s">
        <v>5</v>
      </c>
      <c r="B27" s="53"/>
      <c r="C27" s="54">
        <f>SUM(C21:C26)</f>
        <v>7934753.409999999</v>
      </c>
      <c r="D27" s="65">
        <f>D24+D23+D22+D21+D26+D25</f>
        <v>7502416.75</v>
      </c>
      <c r="E27" s="65">
        <f>SUM(E21:E26)</f>
        <v>7802752.6</v>
      </c>
      <c r="F27" s="65">
        <f>SUM(F21:F26)</f>
        <v>7584783.17</v>
      </c>
      <c r="G27" s="51">
        <f>F27/E27*100</f>
        <v>97.2065059450943</v>
      </c>
      <c r="H27" s="52">
        <f t="shared" si="1"/>
        <v>101.09786516458179</v>
      </c>
      <c r="I27" s="38"/>
      <c r="J27" s="37">
        <f t="shared" si="3"/>
        <v>62.79316326145502</v>
      </c>
    </row>
    <row r="28" spans="1:10" ht="15.75" customHeight="1" thickBot="1">
      <c r="A28" s="48" t="s">
        <v>6</v>
      </c>
      <c r="B28" s="55"/>
      <c r="C28" s="56">
        <f>C27+C20</f>
        <v>12796284.91</v>
      </c>
      <c r="D28" s="66">
        <f>D27+D20</f>
        <v>9443244.44</v>
      </c>
      <c r="E28" s="66">
        <f>E27+E20</f>
        <v>12777052.6</v>
      </c>
      <c r="F28" s="66">
        <f>F27+F20</f>
        <v>12078995.190000001</v>
      </c>
      <c r="G28" s="51">
        <f>F28/E28*100</f>
        <v>94.53663194593096</v>
      </c>
      <c r="H28" s="52">
        <f t="shared" si="1"/>
        <v>127.91149553256722</v>
      </c>
      <c r="I28" s="38"/>
      <c r="J28" s="37">
        <f t="shared" si="3"/>
        <v>100</v>
      </c>
    </row>
    <row r="29" spans="1:6" ht="13.5">
      <c r="A29" s="10"/>
      <c r="B29" s="7"/>
      <c r="C29" s="22"/>
      <c r="D29" s="72"/>
      <c r="E29" s="22"/>
      <c r="F29" s="22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2017-12-11T14:11:01Z</cp:lastPrinted>
  <dcterms:created xsi:type="dcterms:W3CDTF">2006-03-15T12:48:07Z</dcterms:created>
  <dcterms:modified xsi:type="dcterms:W3CDTF">2017-12-11T14:11:04Z</dcterms:modified>
  <cp:category/>
  <cp:version/>
  <cp:contentType/>
  <cp:contentStatus/>
</cp:coreProperties>
</file>