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<sst xmlns="http://schemas.openxmlformats.org/spreadsheetml/2006/main" count="60" uniqueCount="60">
  <si>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</si>
  <si>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</si>
  <si>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</si>
  <si>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</si>
  <si>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</si>
  <si>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</si>
  <si>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</si>
  <si>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</si>
  <si>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</si>
  <si>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</si>
  <si>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</si>
  <si>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</si>
  <si>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</si>
  <si>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</si>
  <si>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</si>
  <si>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</si>
  <si>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</si>
  <si>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</si>
  <si>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</si>
  <si>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</si>
  <si>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</si>
  <si>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</si>
  <si>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</si>
  <si>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</si>
  <si>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</si>
  <si>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</si>
  <si>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</si>
  <si>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</si>
  <si>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</si>
  <si>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</si>
  <si>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</si>
  <si>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</si>
  <si>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</si>
  <si>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</si>
  <si>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Доходы от продажи квартир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</si>
  <si>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</si>
  <si>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</si>
  <si>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</si>
  <si>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</si>
  <si>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</si>
  <si>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</si>
  <si>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</si>
  <si>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</si>
  <si>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</si>
  <si>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</si>
  <si>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</si>
  <si>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</si>
  <si>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</si>
  <si>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</si>
  <si>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</si>
  <si>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План 1 кв.    2016 г.</t>
  </si>
  <si>
    <t>к плану 2016 г.</t>
  </si>
  <si>
    <t>к плану       1 кв.    2016 г.</t>
  </si>
  <si>
    <t>11105075000000</t>
  </si>
  <si>
    <t>на 01.04.2016 г.</t>
  </si>
  <si>
    <t>Факт 1 кв. 2015 г.</t>
  </si>
  <si>
    <t>Факт 1 кв.  2016 г.</t>
  </si>
  <si>
    <t>к факту      1 кв.  2015 г.</t>
  </si>
  <si>
    <t>Прочие безвозмездные поступления</t>
  </si>
  <si>
    <t>20700000000000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</si>
</sst>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72" fontId="7" fillId="0" borderId="13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172" fontId="11" fillId="0" borderId="19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72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53" fillId="0" borderId="11" xfId="0" applyNumberFormat="1" applyFont="1" applyBorder="1" applyAlignment="1">
      <alignment/>
    </xf>
    <xf numFmtId="172" fontId="53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0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</cols>
  <sheetData>
    <row r="1" spans="1:8" s="23" customFormat="1" ht="18">
      <c r="A1" s="19" t="s">
        <v>48</v>
      </c>
      <c r="B1" s="21"/>
      <c r="C1" s="20"/>
      <c r="D1" s="20"/>
      <c r="E1" s="20"/>
      <c r="F1" s="20"/>
      <c r="G1" s="20"/>
      <c r="H1" s="22"/>
    </row>
    <row r="2" spans="1:8" ht="15.75">
      <c r="A2" s="12"/>
      <c r="B2" s="14"/>
      <c r="C2" s="13"/>
      <c r="D2" s="13"/>
      <c r="E2" s="13"/>
      <c r="F2" s="13"/>
      <c r="G2" s="13"/>
      <c r="H2" s="15"/>
    </row>
    <row r="3" spans="1:8" ht="15.75">
      <c r="A3" s="24" t="s">
        <v>54</v>
      </c>
      <c r="B3" s="1"/>
      <c r="C3" s="2"/>
      <c r="D3" s="2"/>
      <c r="E3" s="2"/>
      <c r="F3" s="2"/>
      <c r="G3" s="2"/>
      <c r="H3" s="3"/>
    </row>
    <row r="4" spans="1:9" ht="13.5" thickBot="1">
      <c r="A4" s="10"/>
      <c r="B4" s="11"/>
      <c r="E4" s="5"/>
      <c r="F4" s="5"/>
      <c r="G4" s="5"/>
      <c r="H4" s="39" t="s">
        <v>24</v>
      </c>
      <c r="I4" s="38" t="s">
        <v>25</v>
      </c>
    </row>
    <row r="5" spans="1:10" ht="30.75" customHeight="1">
      <c r="A5" s="70" t="s">
        <v>0</v>
      </c>
      <c r="B5" s="72" t="s">
        <v>1</v>
      </c>
      <c r="C5" s="65" t="s">
        <v>47</v>
      </c>
      <c r="D5" s="65" t="s">
        <v>55</v>
      </c>
      <c r="E5" s="65" t="s">
        <v>49</v>
      </c>
      <c r="F5" s="65" t="s">
        <v>50</v>
      </c>
      <c r="G5" s="65" t="s">
        <v>56</v>
      </c>
      <c r="H5" s="67" t="s">
        <v>19</v>
      </c>
      <c r="I5" s="68"/>
      <c r="J5" s="69"/>
    </row>
    <row r="6" spans="1:10" ht="33" thickBot="1">
      <c r="A6" s="71"/>
      <c r="B6" s="73"/>
      <c r="C6" s="66"/>
      <c r="D6" s="66"/>
      <c r="E6" s="66"/>
      <c r="F6" s="66"/>
      <c r="G6" s="66"/>
      <c r="H6" s="16" t="s">
        <v>51</v>
      </c>
      <c r="I6" s="16" t="s">
        <v>52</v>
      </c>
      <c r="J6" s="31" t="s">
        <v>57</v>
      </c>
    </row>
    <row r="7" spans="1:10" ht="17.25" customHeight="1">
      <c r="A7" s="30" t="s">
        <v>4</v>
      </c>
      <c r="B7" s="4" t="s">
        <v>12</v>
      </c>
      <c r="C7" s="50">
        <v>364981.6</v>
      </c>
      <c r="D7" s="50">
        <v>14301.2</v>
      </c>
      <c r="E7" s="49">
        <v>458400</v>
      </c>
      <c r="F7" s="49">
        <v>23300</v>
      </c>
      <c r="G7" s="50">
        <v>19911.1</v>
      </c>
      <c r="H7" s="18">
        <f>G7/E7*100</f>
        <v>4.3436082024432805</v>
      </c>
      <c r="I7" s="18">
        <f>G7/F7*100</f>
        <v>85.45536480686695</v>
      </c>
      <c r="J7" s="35">
        <f>G7/D7*100</f>
        <v>139.22677817246102</v>
      </c>
    </row>
    <row r="8" spans="1:10" ht="15" customHeight="1">
      <c r="A8" s="26" t="s">
        <v>45</v>
      </c>
      <c r="B8" s="7" t="s">
        <v>46</v>
      </c>
      <c r="C8" s="51">
        <f>511585.44+0.64</f>
        <v>511586.08</v>
      </c>
      <c r="D8" s="51">
        <v>141995.74</v>
      </c>
      <c r="E8" s="51">
        <v>667200</v>
      </c>
      <c r="F8" s="51">
        <v>166900</v>
      </c>
      <c r="G8" s="51">
        <v>128728.25</v>
      </c>
      <c r="H8" s="32">
        <f aca="true" t="shared" si="0" ref="H8:H30">G8/E8*100</f>
        <v>19.293802458033575</v>
      </c>
      <c r="I8" s="32">
        <f aca="true" t="shared" si="1" ref="I8:I30">G8/F8*100</f>
        <v>77.1289694427801</v>
      </c>
      <c r="J8" s="37">
        <f aca="true" t="shared" si="2" ref="J8:J30">G8/D8*100</f>
        <v>90.65641687560486</v>
      </c>
    </row>
    <row r="9" spans="1:10" ht="16.5" customHeight="1">
      <c r="A9" s="26" t="s">
        <v>2</v>
      </c>
      <c r="B9" s="7" t="s">
        <v>13</v>
      </c>
      <c r="C9" s="51">
        <v>21493.17</v>
      </c>
      <c r="D9" s="51">
        <v>5092.07</v>
      </c>
      <c r="E9" s="51">
        <v>13400</v>
      </c>
      <c r="F9" s="51">
        <v>1000</v>
      </c>
      <c r="G9" s="51">
        <v>1413.13</v>
      </c>
      <c r="H9" s="32">
        <f t="shared" si="0"/>
        <v>10.545746268656716</v>
      </c>
      <c r="I9" s="32">
        <f t="shared" si="1"/>
        <v>141.31300000000002</v>
      </c>
      <c r="J9" s="46">
        <f t="shared" si="2"/>
        <v>27.75158236237915</v>
      </c>
    </row>
    <row r="10" spans="1:10" ht="15.75" customHeight="1">
      <c r="A10" s="26" t="s">
        <v>29</v>
      </c>
      <c r="B10" s="7" t="s">
        <v>30</v>
      </c>
      <c r="C10" s="51">
        <v>226793</v>
      </c>
      <c r="D10" s="51">
        <v>25840.81</v>
      </c>
      <c r="E10" s="51">
        <v>0</v>
      </c>
      <c r="F10" s="51">
        <v>0</v>
      </c>
      <c r="G10" s="51">
        <v>0</v>
      </c>
      <c r="H10" s="62" t="e">
        <f t="shared" si="0"/>
        <v>#DIV/0!</v>
      </c>
      <c r="I10" s="62" t="e">
        <f t="shared" si="1"/>
        <v>#DIV/0!</v>
      </c>
      <c r="J10" s="37">
        <f t="shared" si="2"/>
        <v>0</v>
      </c>
    </row>
    <row r="11" spans="1:10" ht="15" customHeight="1">
      <c r="A11" s="26" t="s">
        <v>3</v>
      </c>
      <c r="B11" s="7" t="s">
        <v>18</v>
      </c>
      <c r="C11" s="51">
        <v>1299519.11</v>
      </c>
      <c r="D11" s="51">
        <v>98061.8</v>
      </c>
      <c r="E11" s="51">
        <v>876800</v>
      </c>
      <c r="F11" s="51">
        <v>189700</v>
      </c>
      <c r="G11" s="51">
        <v>307796.96</v>
      </c>
      <c r="H11" s="32">
        <f t="shared" si="0"/>
        <v>35.104580291970805</v>
      </c>
      <c r="I11" s="32">
        <f t="shared" si="1"/>
        <v>162.25459146020034</v>
      </c>
      <c r="J11" s="37">
        <f t="shared" si="2"/>
        <v>313.880593666443</v>
      </c>
    </row>
    <row r="12" spans="1:10" ht="15.75" customHeight="1">
      <c r="A12" s="26" t="s">
        <v>20</v>
      </c>
      <c r="B12" s="7" t="s">
        <v>21</v>
      </c>
      <c r="C12" s="51">
        <v>2800</v>
      </c>
      <c r="D12" s="51">
        <v>600</v>
      </c>
      <c r="E12" s="51">
        <v>2900</v>
      </c>
      <c r="F12" s="51">
        <v>500</v>
      </c>
      <c r="G12" s="51">
        <v>2100</v>
      </c>
      <c r="H12" s="32">
        <f t="shared" si="0"/>
        <v>72.41379310344827</v>
      </c>
      <c r="I12" s="32">
        <f t="shared" si="1"/>
        <v>420</v>
      </c>
      <c r="J12" s="37">
        <f t="shared" si="2"/>
        <v>350</v>
      </c>
    </row>
    <row r="13" spans="1:10" ht="13.5" hidden="1">
      <c r="A13" s="26" t="s">
        <v>7</v>
      </c>
      <c r="B13" s="7" t="s">
        <v>8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62" t="e">
        <f t="shared" si="0"/>
        <v>#DIV/0!</v>
      </c>
      <c r="I13" s="62" t="e">
        <f t="shared" si="1"/>
        <v>#DIV/0!</v>
      </c>
      <c r="J13" s="63" t="e">
        <f t="shared" si="2"/>
        <v>#DIV/0!</v>
      </c>
    </row>
    <row r="14" spans="1:10" ht="18.75" customHeight="1">
      <c r="A14" s="26" t="s">
        <v>31</v>
      </c>
      <c r="B14" s="7" t="s">
        <v>53</v>
      </c>
      <c r="C14" s="51">
        <v>72216</v>
      </c>
      <c r="D14" s="51">
        <v>11592.52</v>
      </c>
      <c r="E14" s="51">
        <v>72200</v>
      </c>
      <c r="F14" s="51">
        <v>18000</v>
      </c>
      <c r="G14" s="51">
        <v>19859.4</v>
      </c>
      <c r="H14" s="32">
        <f t="shared" si="0"/>
        <v>27.506094182825485</v>
      </c>
      <c r="I14" s="32">
        <f t="shared" si="1"/>
        <v>110.33000000000001</v>
      </c>
      <c r="J14" s="37">
        <f t="shared" si="2"/>
        <v>171.3121909645185</v>
      </c>
    </row>
    <row r="15" spans="1:10" ht="15.75" customHeight="1" hidden="1">
      <c r="A15" s="42" t="s">
        <v>38</v>
      </c>
      <c r="B15" s="7" t="s">
        <v>39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32" t="e">
        <f t="shared" si="0"/>
        <v>#DIV/0!</v>
      </c>
      <c r="I15" s="32" t="e">
        <f t="shared" si="1"/>
        <v>#DIV/0!</v>
      </c>
      <c r="J15" s="63" t="e">
        <f t="shared" si="2"/>
        <v>#DIV/0!</v>
      </c>
    </row>
    <row r="16" spans="1:10" ht="14.25" customHeight="1">
      <c r="A16" s="26" t="s">
        <v>37</v>
      </c>
      <c r="B16" s="7" t="s">
        <v>36</v>
      </c>
      <c r="C16" s="51">
        <v>68195.12</v>
      </c>
      <c r="D16" s="51">
        <v>0</v>
      </c>
      <c r="E16" s="51">
        <v>32000</v>
      </c>
      <c r="F16" s="51">
        <v>10000</v>
      </c>
      <c r="G16" s="51">
        <v>5756.09</v>
      </c>
      <c r="H16" s="32">
        <f t="shared" si="0"/>
        <v>17.98778125</v>
      </c>
      <c r="I16" s="32">
        <f t="shared" si="1"/>
        <v>57.560900000000004</v>
      </c>
      <c r="J16" s="63" t="e">
        <f t="shared" si="2"/>
        <v>#DIV/0!</v>
      </c>
    </row>
    <row r="17" spans="1:10" ht="14.25" customHeight="1">
      <c r="A17" s="27" t="s">
        <v>34</v>
      </c>
      <c r="B17" s="7" t="s">
        <v>35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33" t="e">
        <f t="shared" si="0"/>
        <v>#DIV/0!</v>
      </c>
      <c r="I17" s="33" t="e">
        <f t="shared" si="1"/>
        <v>#DIV/0!</v>
      </c>
      <c r="J17" s="36" t="e">
        <f t="shared" si="2"/>
        <v>#DIV/0!</v>
      </c>
    </row>
    <row r="18" spans="1:10" ht="14.25" customHeight="1">
      <c r="A18" s="41" t="s">
        <v>32</v>
      </c>
      <c r="B18" s="7" t="s">
        <v>33</v>
      </c>
      <c r="C18" s="52">
        <v>631050</v>
      </c>
      <c r="D18" s="52">
        <v>0</v>
      </c>
      <c r="E18" s="52">
        <v>0</v>
      </c>
      <c r="F18" s="52">
        <v>0</v>
      </c>
      <c r="G18" s="52">
        <v>-80000</v>
      </c>
      <c r="H18" s="33" t="e">
        <f t="shared" si="0"/>
        <v>#DIV/0!</v>
      </c>
      <c r="I18" s="33" t="e">
        <f t="shared" si="1"/>
        <v>#DIV/0!</v>
      </c>
      <c r="J18" s="36" t="e">
        <f t="shared" si="2"/>
        <v>#DIV/0!</v>
      </c>
    </row>
    <row r="19" spans="1:10" ht="14.25" customHeight="1">
      <c r="A19" s="27" t="s">
        <v>22</v>
      </c>
      <c r="B19" s="8" t="s">
        <v>23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62" t="e">
        <f>G19/E19*100</f>
        <v>#DIV/0!</v>
      </c>
      <c r="I19" s="62" t="e">
        <f>G19/F19*100</f>
        <v>#DIV/0!</v>
      </c>
      <c r="J19" s="36" t="e">
        <f>G19/D19*100</f>
        <v>#DIV/0!</v>
      </c>
    </row>
    <row r="20" spans="1:10" ht="14.25" customHeight="1" thickBot="1">
      <c r="A20" s="41" t="s">
        <v>40</v>
      </c>
      <c r="B20" s="8" t="s">
        <v>41</v>
      </c>
      <c r="C20" s="52">
        <v>1044.1</v>
      </c>
      <c r="D20" s="52">
        <v>0</v>
      </c>
      <c r="E20" s="52">
        <v>0</v>
      </c>
      <c r="F20" s="52">
        <v>0</v>
      </c>
      <c r="G20" s="52">
        <v>0</v>
      </c>
      <c r="H20" s="33" t="e">
        <f t="shared" si="0"/>
        <v>#DIV/0!</v>
      </c>
      <c r="I20" s="33" t="e">
        <f t="shared" si="1"/>
        <v>#DIV/0!</v>
      </c>
      <c r="J20" s="36" t="e">
        <f t="shared" si="2"/>
        <v>#DIV/0!</v>
      </c>
    </row>
    <row r="21" spans="1:10" ht="14.25" customHeight="1" hidden="1">
      <c r="A21" s="28" t="s">
        <v>11</v>
      </c>
      <c r="B21" s="17" t="s">
        <v>14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33" t="e">
        <f t="shared" si="0"/>
        <v>#DIV/0!</v>
      </c>
      <c r="I21" s="33" t="e">
        <f t="shared" si="1"/>
        <v>#DIV/0!</v>
      </c>
      <c r="J21" s="36" t="e">
        <f t="shared" si="2"/>
        <v>#DIV/0!</v>
      </c>
    </row>
    <row r="22" spans="1:10" ht="18" customHeight="1" thickBot="1">
      <c r="A22" s="53" t="s">
        <v>42</v>
      </c>
      <c r="B22" s="54"/>
      <c r="C22" s="55">
        <f>SUM(C7:C21)</f>
        <v>3199678.18</v>
      </c>
      <c r="D22" s="55">
        <f>SUM(D7:D21)</f>
        <v>297484.14</v>
      </c>
      <c r="E22" s="55">
        <f>SUM(E7:E21)</f>
        <v>2122900</v>
      </c>
      <c r="F22" s="55">
        <f>SUM(F7:F21)</f>
        <v>409400</v>
      </c>
      <c r="G22" s="55">
        <f>SUM(G7:G21)</f>
        <v>405564.9300000001</v>
      </c>
      <c r="H22" s="56">
        <f t="shared" si="0"/>
        <v>19.104288002261065</v>
      </c>
      <c r="I22" s="56">
        <f t="shared" si="1"/>
        <v>99.0632462139717</v>
      </c>
      <c r="J22" s="57">
        <f t="shared" si="2"/>
        <v>136.33161418286033</v>
      </c>
    </row>
    <row r="23" spans="1:10" ht="13.5">
      <c r="A23" s="29" t="s">
        <v>15</v>
      </c>
      <c r="B23" s="4" t="s">
        <v>16</v>
      </c>
      <c r="C23" s="49">
        <v>4266100</v>
      </c>
      <c r="D23" s="49">
        <v>1741480</v>
      </c>
      <c r="E23" s="49">
        <v>3866300</v>
      </c>
      <c r="F23" s="49">
        <v>813940</v>
      </c>
      <c r="G23" s="49">
        <v>813940</v>
      </c>
      <c r="H23" s="34">
        <f t="shared" si="0"/>
        <v>21.05216874013915</v>
      </c>
      <c r="I23" s="34">
        <f t="shared" si="1"/>
        <v>100</v>
      </c>
      <c r="J23" s="40">
        <f t="shared" si="2"/>
        <v>46.73840641293612</v>
      </c>
    </row>
    <row r="24" spans="1:10" ht="16.5" customHeight="1">
      <c r="A24" s="27" t="s">
        <v>17</v>
      </c>
      <c r="B24" s="7" t="s">
        <v>10</v>
      </c>
      <c r="C24" s="52">
        <v>1242867.95</v>
      </c>
      <c r="D24" s="52">
        <v>0</v>
      </c>
      <c r="E24" s="52">
        <v>346600</v>
      </c>
      <c r="F24" s="52">
        <v>346600</v>
      </c>
      <c r="G24" s="52">
        <v>346600</v>
      </c>
      <c r="H24" s="32">
        <f t="shared" si="0"/>
        <v>100</v>
      </c>
      <c r="I24" s="32">
        <f t="shared" si="1"/>
        <v>100</v>
      </c>
      <c r="J24" s="36" t="e">
        <f t="shared" si="2"/>
        <v>#DIV/0!</v>
      </c>
    </row>
    <row r="25" spans="1:10" ht="16.5" customHeight="1">
      <c r="A25" s="26" t="s">
        <v>9</v>
      </c>
      <c r="B25" s="7" t="s">
        <v>26</v>
      </c>
      <c r="C25" s="51">
        <v>103240</v>
      </c>
      <c r="D25" s="51">
        <v>28130</v>
      </c>
      <c r="E25" s="51">
        <v>111680</v>
      </c>
      <c r="F25" s="51">
        <v>56340</v>
      </c>
      <c r="G25" s="51">
        <v>56340</v>
      </c>
      <c r="H25" s="32">
        <f t="shared" si="0"/>
        <v>50.44770773638968</v>
      </c>
      <c r="I25" s="32">
        <f t="shared" si="1"/>
        <v>100</v>
      </c>
      <c r="J25" s="37">
        <f t="shared" si="2"/>
        <v>200.28439388553147</v>
      </c>
    </row>
    <row r="26" spans="1:10" ht="16.5" customHeight="1">
      <c r="A26" s="27" t="s">
        <v>27</v>
      </c>
      <c r="B26" s="8" t="s">
        <v>28</v>
      </c>
      <c r="C26" s="52">
        <v>2008290.1</v>
      </c>
      <c r="D26" s="52">
        <v>0</v>
      </c>
      <c r="E26" s="52">
        <v>1004411.2</v>
      </c>
      <c r="F26" s="52">
        <v>136111.2</v>
      </c>
      <c r="G26" s="52">
        <v>73811.2</v>
      </c>
      <c r="H26" s="32">
        <f t="shared" si="0"/>
        <v>7.348703399563844</v>
      </c>
      <c r="I26" s="48">
        <f t="shared" si="1"/>
        <v>54.22860132009709</v>
      </c>
      <c r="J26" s="45" t="e">
        <f t="shared" si="2"/>
        <v>#DIV/0!</v>
      </c>
    </row>
    <row r="27" spans="1:10" ht="16.5" customHeight="1">
      <c r="A27" s="27" t="s">
        <v>58</v>
      </c>
      <c r="B27" s="8" t="s">
        <v>59</v>
      </c>
      <c r="C27" s="52">
        <v>0</v>
      </c>
      <c r="D27" s="52">
        <v>0</v>
      </c>
      <c r="E27" s="52">
        <v>2000</v>
      </c>
      <c r="F27" s="52">
        <v>0</v>
      </c>
      <c r="G27" s="52">
        <v>0</v>
      </c>
      <c r="H27" s="48"/>
      <c r="I27" s="48"/>
      <c r="J27" s="64"/>
    </row>
    <row r="28" spans="1:10" ht="16.5" customHeight="1" thickBot="1">
      <c r="A28" s="28" t="s">
        <v>43</v>
      </c>
      <c r="B28" s="17" t="s">
        <v>44</v>
      </c>
      <c r="C28" s="47">
        <v>0</v>
      </c>
      <c r="D28" s="47">
        <v>0</v>
      </c>
      <c r="E28" s="47">
        <v>0</v>
      </c>
      <c r="F28" s="47">
        <v>0</v>
      </c>
      <c r="G28" s="47">
        <v>-91980.11</v>
      </c>
      <c r="H28" s="43"/>
      <c r="I28" s="43"/>
      <c r="J28" s="44"/>
    </row>
    <row r="29" spans="1:10" ht="16.5" customHeight="1" thickBot="1">
      <c r="A29" s="53" t="s">
        <v>5</v>
      </c>
      <c r="B29" s="58"/>
      <c r="C29" s="59">
        <f>C26+C25+C24+C23+C28+C27</f>
        <v>7620498.05</v>
      </c>
      <c r="D29" s="59">
        <f>D26+D25+D24+D23+D28+D27</f>
        <v>1769610</v>
      </c>
      <c r="E29" s="59">
        <f>E26+E25+E24+E23+E28+E27</f>
        <v>5330991.2</v>
      </c>
      <c r="F29" s="59">
        <f>F26+F25+F24+F23+F28+F27</f>
        <v>1352991.2</v>
      </c>
      <c r="G29" s="59">
        <f>G26+G25+G24+G23+G28+G27</f>
        <v>1198711.0899999999</v>
      </c>
      <c r="H29" s="56">
        <f t="shared" si="0"/>
        <v>22.485707535964416</v>
      </c>
      <c r="I29" s="56">
        <f t="shared" si="1"/>
        <v>88.59710913123455</v>
      </c>
      <c r="J29" s="57">
        <f t="shared" si="2"/>
        <v>67.73871587524934</v>
      </c>
    </row>
    <row r="30" spans="1:10" ht="15.75" customHeight="1" thickBot="1">
      <c r="A30" s="53" t="s">
        <v>6</v>
      </c>
      <c r="B30" s="60"/>
      <c r="C30" s="61">
        <f>C29+C22</f>
        <v>10820176.23</v>
      </c>
      <c r="D30" s="61">
        <f>D29+D22</f>
        <v>2067094.1400000001</v>
      </c>
      <c r="E30" s="61">
        <f>E29+E22</f>
        <v>7453891.2</v>
      </c>
      <c r="F30" s="61">
        <f>F29+F22</f>
        <v>1762391.2</v>
      </c>
      <c r="G30" s="61">
        <f>G29+G22</f>
        <v>1604276.02</v>
      </c>
      <c r="H30" s="56">
        <f t="shared" si="0"/>
        <v>21.522664833100862</v>
      </c>
      <c r="I30" s="56">
        <f t="shared" si="1"/>
        <v>91.02837213440466</v>
      </c>
      <c r="J30" s="57">
        <f t="shared" si="2"/>
        <v>77.6102059870384</v>
      </c>
    </row>
    <row r="31" spans="1:7" ht="13.5">
      <c r="A31" s="9"/>
      <c r="B31" s="6"/>
      <c r="C31" s="25"/>
      <c r="D31" s="25"/>
      <c r="E31" s="25"/>
      <c r="F31" s="25"/>
      <c r="G31" s="25"/>
    </row>
  </sheetData>
  <sheetProtection/>
  <mergeCells count="8">
    <mergeCell ref="G5:G6"/>
    <mergeCell ref="H5:J5"/>
    <mergeCell ref="A5:A6"/>
    <mergeCell ref="B5:B6"/>
    <mergeCell ref="C5:C6"/>
    <mergeCell ref="D5:D6"/>
    <mergeCell ref="E5:E6"/>
    <mergeCell ref="F5:F6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Виталий Овлаховский</cp:lastModifiedBy>
  <cp:lastPrinted>2016-04-06T13:08:49Z</cp:lastPrinted>
  <dcterms:created xsi:type="dcterms:W3CDTF">2006-03-15T12:48:07Z</dcterms:created>
  <dcterms:modified xsi:type="dcterms:W3CDTF">2016-04-20T12:20:49Z</dcterms:modified>
  <cp:category/>
  <cp:version/>
  <cp:contentType/>
  <cp:contentStatus/>
</cp:coreProperties>
</file>