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8210" windowHeight="114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<sst xmlns="http://schemas.openxmlformats.org/spreadsheetml/2006/main" count="61" uniqueCount="60">
  <si>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</si>
  <si>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</si>
  <si>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</si>
  <si>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</si>
  <si>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</si>
  <si>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</si>
  <si>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</si>
  <si>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</si>
  <si>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</si>
  <si>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</si>
  <si>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</si>
  <si>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</si>
  <si>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</si>
  <si>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</si>
  <si>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</si>
  <si>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</si>
  <si>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</si>
  <si>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</si>
  <si>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</si>
  <si>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</si>
  <si>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</si>
  <si>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</si>
  <si>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</si>
  <si>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</si>
  <si>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</si>
  <si>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</si>
  <si>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</si>
  <si>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</si>
  <si>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</si>
  <si>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</si>
  <si>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</si>
  <si>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</si>
  <si>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</si>
  <si>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</si>
  <si>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</si>
  <si>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</si>
  <si>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</si>
  <si>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</si>
  <si>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</si>
  <si>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</si>
  <si>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</si>
  <si>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</si>
  <si>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</si>
  <si>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</si>
  <si>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</si>
  <si>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</si>
  <si>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</si>
  <si>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</si>
  <si>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</si>
  <si>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</si>
  <si>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</si>
  <si>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</si>
  <si>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</si>
  <si>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2018 год</t>
  </si>
  <si>
    <t>на 01.05.2018 г.</t>
  </si>
  <si>
    <t>Факт 4 мес.   2017 г.</t>
  </si>
  <si>
    <t>План 1 полуг.    2018 г.</t>
  </si>
  <si>
    <t>Факт 4 мес.   2018 г.</t>
  </si>
  <si>
    <t>к плану       1 полуг.    2018 г.</t>
  </si>
  <si>
    <t>к факту      4 мес.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</si>
</sst>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vertical="center"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30" sqref="A30:IV37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61" customWidth="1"/>
    <col min="5" max="5" width="12.125" style="61" customWidth="1"/>
    <col min="6" max="6" width="12.875" style="61" customWidth="1"/>
    <col min="7" max="7" width="11.875" style="61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</row>
    <row r="2" spans="1:8" ht="15.75">
      <c r="A2" s="16" t="s">
        <v>54</v>
      </c>
      <c r="B2" s="1"/>
      <c r="C2" s="2"/>
      <c r="D2" s="58"/>
      <c r="E2" s="58"/>
      <c r="F2" s="58"/>
      <c r="G2" s="58"/>
      <c r="H2" s="3"/>
    </row>
    <row r="3" spans="1:9" ht="13.5" thickBot="1">
      <c r="A3" s="10"/>
      <c r="B3" s="11"/>
      <c r="E3" s="59"/>
      <c r="F3" s="59"/>
      <c r="G3" s="59"/>
      <c r="H3" s="29" t="s">
        <v>23</v>
      </c>
      <c r="I3" s="28" t="s">
        <v>24</v>
      </c>
    </row>
    <row r="4" spans="1:12" ht="30.75" customHeight="1">
      <c r="A4" s="69" t="s">
        <v>0</v>
      </c>
      <c r="B4" s="71" t="s">
        <v>1</v>
      </c>
      <c r="C4" s="73" t="s">
        <v>49</v>
      </c>
      <c r="D4" s="75" t="s">
        <v>55</v>
      </c>
      <c r="E4" s="75" t="s">
        <v>50</v>
      </c>
      <c r="F4" s="75" t="s">
        <v>56</v>
      </c>
      <c r="G4" s="75" t="s">
        <v>57</v>
      </c>
      <c r="H4" s="66" t="s">
        <v>18</v>
      </c>
      <c r="I4" s="67"/>
      <c r="J4" s="68"/>
      <c r="K4" s="64" t="s">
        <v>52</v>
      </c>
      <c r="L4" s="65"/>
    </row>
    <row r="5" spans="1:12" ht="41.25" thickBot="1">
      <c r="A5" s="70"/>
      <c r="B5" s="72"/>
      <c r="C5" s="74"/>
      <c r="D5" s="76"/>
      <c r="E5" s="76"/>
      <c r="F5" s="76"/>
      <c r="G5" s="76"/>
      <c r="H5" s="12" t="s">
        <v>51</v>
      </c>
      <c r="I5" s="12" t="s">
        <v>58</v>
      </c>
      <c r="J5" s="23" t="s">
        <v>59</v>
      </c>
      <c r="K5" s="34" t="s">
        <v>38</v>
      </c>
      <c r="L5" s="35" t="s">
        <v>39</v>
      </c>
    </row>
    <row r="6" spans="1:12" ht="17.25" customHeight="1">
      <c r="A6" s="22" t="s">
        <v>4</v>
      </c>
      <c r="B6" s="5" t="s">
        <v>12</v>
      </c>
      <c r="C6" s="57">
        <v>127508.25</v>
      </c>
      <c r="D6" s="57">
        <v>39343.78</v>
      </c>
      <c r="E6" s="50">
        <v>149400</v>
      </c>
      <c r="F6" s="50">
        <v>66000</v>
      </c>
      <c r="G6" s="57">
        <v>44969.96</v>
      </c>
      <c r="H6" s="14">
        <f>G6/E6*100</f>
        <v>30.100374832663988</v>
      </c>
      <c r="I6" s="14">
        <f>G6/F6*100</f>
        <v>68.13630303030303</v>
      </c>
      <c r="J6" s="26">
        <f>G6/D6*100</f>
        <v>114.30004946143966</v>
      </c>
      <c r="K6" s="4">
        <f aca="true" t="shared" si="0" ref="K6:K20">G6/$G$20*100</f>
        <v>9.779002820473941</v>
      </c>
      <c r="L6" s="4">
        <f aca="true" t="shared" si="1" ref="L6:L28">G6/$G$28*100</f>
        <v>0.979991952639756</v>
      </c>
    </row>
    <row r="7" spans="1:12" ht="15" customHeight="1">
      <c r="A7" s="18" t="s">
        <v>43</v>
      </c>
      <c r="B7" s="7" t="s">
        <v>44</v>
      </c>
      <c r="C7" s="51">
        <v>559925.78</v>
      </c>
      <c r="D7" s="51">
        <v>175219.38</v>
      </c>
      <c r="E7" s="51">
        <v>571100</v>
      </c>
      <c r="F7" s="51">
        <v>277400</v>
      </c>
      <c r="G7" s="51">
        <v>180942.53</v>
      </c>
      <c r="H7" s="24">
        <f aca="true" t="shared" si="2" ref="H7:H28">G7/E7*100</f>
        <v>31.68316056732621</v>
      </c>
      <c r="I7" s="24">
        <f aca="true" t="shared" si="3" ref="I7:I28">G7/F7*100</f>
        <v>65.22802090843547</v>
      </c>
      <c r="J7" s="27">
        <f aca="true" t="shared" si="4" ref="J7:J28">G7/D7*100</f>
        <v>103.26627682394493</v>
      </c>
      <c r="K7" s="4">
        <f t="shared" si="0"/>
        <v>39.34709995769822</v>
      </c>
      <c r="L7" s="4">
        <f t="shared" si="1"/>
        <v>3.9431261066337977</v>
      </c>
    </row>
    <row r="8" spans="1:12" ht="16.5" customHeight="1">
      <c r="A8" s="18" t="s">
        <v>2</v>
      </c>
      <c r="B8" s="7" t="s">
        <v>13</v>
      </c>
      <c r="C8" s="51">
        <v>52939.21</v>
      </c>
      <c r="D8" s="51">
        <v>18346.87</v>
      </c>
      <c r="E8" s="51">
        <v>22700</v>
      </c>
      <c r="F8" s="51">
        <v>4000</v>
      </c>
      <c r="G8" s="51">
        <v>5667.77</v>
      </c>
      <c r="H8" s="24">
        <f t="shared" si="2"/>
        <v>24.968149779735686</v>
      </c>
      <c r="I8" s="24">
        <f t="shared" si="3"/>
        <v>141.69425</v>
      </c>
      <c r="J8" s="36">
        <f t="shared" si="4"/>
        <v>30.892299340432462</v>
      </c>
      <c r="K8" s="4">
        <f t="shared" si="0"/>
        <v>1.232492508683521</v>
      </c>
      <c r="L8" s="4">
        <f t="shared" si="1"/>
        <v>0.12351287369197193</v>
      </c>
    </row>
    <row r="9" spans="1:12" ht="15" customHeight="1">
      <c r="A9" s="18" t="s">
        <v>3</v>
      </c>
      <c r="B9" s="7" t="s">
        <v>48</v>
      </c>
      <c r="C9" s="51">
        <v>3746473.98</v>
      </c>
      <c r="D9" s="51">
        <v>3228323.05</v>
      </c>
      <c r="E9" s="51">
        <v>939000</v>
      </c>
      <c r="F9" s="51">
        <v>410000</v>
      </c>
      <c r="G9" s="51">
        <v>202877.33</v>
      </c>
      <c r="H9" s="24">
        <f t="shared" si="2"/>
        <v>21.60567944621938</v>
      </c>
      <c r="I9" s="24">
        <f t="shared" si="3"/>
        <v>49.482275609756094</v>
      </c>
      <c r="J9" s="27">
        <f t="shared" si="4"/>
        <v>6.284294565873759</v>
      </c>
      <c r="K9" s="4">
        <f t="shared" si="0"/>
        <v>44.11696123990821</v>
      </c>
      <c r="L9" s="4">
        <f t="shared" si="1"/>
        <v>4.421132479838544</v>
      </c>
    </row>
    <row r="10" spans="1:12" ht="15.75" customHeight="1">
      <c r="A10" s="18" t="s">
        <v>19</v>
      </c>
      <c r="B10" s="7" t="s">
        <v>20</v>
      </c>
      <c r="C10" s="51">
        <v>2100</v>
      </c>
      <c r="D10" s="51">
        <v>1500</v>
      </c>
      <c r="E10" s="51">
        <v>3500</v>
      </c>
      <c r="F10" s="51">
        <v>1700</v>
      </c>
      <c r="G10" s="51">
        <v>400</v>
      </c>
      <c r="H10" s="24">
        <f t="shared" si="2"/>
        <v>11.428571428571429</v>
      </c>
      <c r="I10" s="24">
        <f t="shared" si="3"/>
        <v>23.52941176470588</v>
      </c>
      <c r="J10" s="27">
        <f t="shared" si="4"/>
        <v>26.666666666666668</v>
      </c>
      <c r="K10" s="4">
        <f t="shared" si="0"/>
        <v>0.08698253518992627</v>
      </c>
      <c r="L10" s="4">
        <f t="shared" si="1"/>
        <v>0.008716858566383033</v>
      </c>
    </row>
    <row r="11" spans="1:12" ht="13.5" customHeight="1" hidden="1">
      <c r="A11" s="18" t="s">
        <v>7</v>
      </c>
      <c r="B11" s="7" t="s">
        <v>8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24" t="e">
        <f t="shared" si="2"/>
        <v>#DIV/0!</v>
      </c>
      <c r="I11" s="24" t="e">
        <f t="shared" si="3"/>
        <v>#DIV/0!</v>
      </c>
      <c r="J11" s="27" t="e">
        <f t="shared" si="4"/>
        <v>#DIV/0!</v>
      </c>
      <c r="K11" s="4">
        <f t="shared" si="0"/>
        <v>0</v>
      </c>
      <c r="L11" s="4">
        <f t="shared" si="1"/>
        <v>0</v>
      </c>
    </row>
    <row r="12" spans="1:12" ht="18.75" customHeight="1">
      <c r="A12" s="18" t="s">
        <v>28</v>
      </c>
      <c r="B12" s="7" t="s">
        <v>45</v>
      </c>
      <c r="C12" s="51">
        <v>87381.36</v>
      </c>
      <c r="D12" s="51">
        <v>22503.58</v>
      </c>
      <c r="E12" s="51">
        <v>79400</v>
      </c>
      <c r="F12" s="51">
        <v>39400</v>
      </c>
      <c r="G12" s="51">
        <v>23630.4</v>
      </c>
      <c r="H12" s="24">
        <f t="shared" si="2"/>
        <v>29.761209068010075</v>
      </c>
      <c r="I12" s="24">
        <f t="shared" si="3"/>
        <v>59.975634517766494</v>
      </c>
      <c r="J12" s="27">
        <f t="shared" si="4"/>
        <v>105.00729217306757</v>
      </c>
      <c r="K12" s="4">
        <f t="shared" si="0"/>
        <v>5.138580248880084</v>
      </c>
      <c r="L12" s="4">
        <f t="shared" si="1"/>
        <v>0.5149571366676441</v>
      </c>
    </row>
    <row r="13" spans="1:12" ht="15.75" customHeight="1" thickBot="1">
      <c r="A13" s="18" t="s">
        <v>34</v>
      </c>
      <c r="B13" s="7" t="s">
        <v>35</v>
      </c>
      <c r="C13" s="51">
        <v>0</v>
      </c>
      <c r="D13" s="51">
        <v>0</v>
      </c>
      <c r="E13" s="51">
        <v>16500</v>
      </c>
      <c r="F13" s="51">
        <v>8200</v>
      </c>
      <c r="G13" s="51">
        <v>1374.44</v>
      </c>
      <c r="H13" s="24">
        <f t="shared" si="2"/>
        <v>8.329939393939394</v>
      </c>
      <c r="I13" s="24">
        <f t="shared" si="3"/>
        <v>16.761463414634147</v>
      </c>
      <c r="J13" s="27" t="e">
        <f t="shared" si="4"/>
        <v>#DIV/0!</v>
      </c>
      <c r="K13" s="4">
        <f t="shared" si="0"/>
        <v>0.2988806891661056</v>
      </c>
      <c r="L13" s="4">
        <f t="shared" si="1"/>
        <v>0.029951997719948744</v>
      </c>
    </row>
    <row r="14" spans="1:12" ht="14.25" customHeight="1" hidden="1">
      <c r="A14" s="18" t="s">
        <v>33</v>
      </c>
      <c r="B14" s="7" t="s">
        <v>32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24" t="e">
        <f t="shared" si="2"/>
        <v>#DIV/0!</v>
      </c>
      <c r="I14" s="24" t="e">
        <f t="shared" si="3"/>
        <v>#DIV/0!</v>
      </c>
      <c r="J14" s="27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4.25" customHeight="1" hidden="1">
      <c r="A15" s="19" t="s">
        <v>29</v>
      </c>
      <c r="B15" s="7" t="s">
        <v>31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24" t="e">
        <f t="shared" si="2"/>
        <v>#DIV/0!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 hidden="1">
      <c r="A16" s="31" t="s">
        <v>29</v>
      </c>
      <c r="B16" s="7" t="s">
        <v>30</v>
      </c>
      <c r="C16" s="39">
        <v>0</v>
      </c>
      <c r="D16" s="52">
        <v>0</v>
      </c>
      <c r="E16" s="52">
        <v>0</v>
      </c>
      <c r="F16" s="52">
        <v>0</v>
      </c>
      <c r="G16" s="52">
        <v>0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</v>
      </c>
      <c r="L16" s="4">
        <f t="shared" si="1"/>
        <v>0</v>
      </c>
    </row>
    <row r="17" spans="1:12" ht="14.25" customHeight="1" hidden="1">
      <c r="A17" s="19" t="s">
        <v>21</v>
      </c>
      <c r="B17" s="8" t="s">
        <v>22</v>
      </c>
      <c r="C17" s="39">
        <v>0</v>
      </c>
      <c r="D17" s="52">
        <v>0</v>
      </c>
      <c r="E17" s="52">
        <v>0</v>
      </c>
      <c r="F17" s="52">
        <v>0</v>
      </c>
      <c r="G17" s="52">
        <v>0</v>
      </c>
      <c r="H17" s="24" t="e">
        <f>G17/E17*100</f>
        <v>#DIV/0!</v>
      </c>
      <c r="I17" s="24" t="e">
        <f>G17/F17*100</f>
        <v>#DIV/0!</v>
      </c>
      <c r="J17" s="27" t="e">
        <f>G17/D17*100</f>
        <v>#DIV/0!</v>
      </c>
      <c r="K17" s="4">
        <f t="shared" si="0"/>
        <v>0</v>
      </c>
      <c r="L17" s="4">
        <f t="shared" si="1"/>
        <v>0</v>
      </c>
    </row>
    <row r="18" spans="1:12" ht="14.25" customHeight="1" hidden="1">
      <c r="A18" s="19" t="s">
        <v>36</v>
      </c>
      <c r="B18" s="8" t="s">
        <v>37</v>
      </c>
      <c r="C18" s="39">
        <v>0</v>
      </c>
      <c r="D18" s="52">
        <v>0</v>
      </c>
      <c r="E18" s="52">
        <v>0</v>
      </c>
      <c r="F18" s="52">
        <v>0</v>
      </c>
      <c r="G18" s="52">
        <v>0</v>
      </c>
      <c r="H18" s="24" t="e">
        <f t="shared" si="2"/>
        <v>#DIV/0!</v>
      </c>
      <c r="I18" s="24" t="e">
        <f t="shared" si="3"/>
        <v>#DIV/0!</v>
      </c>
      <c r="J18" s="27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4.25" customHeight="1" hidden="1">
      <c r="A19" s="20" t="s">
        <v>11</v>
      </c>
      <c r="B19" s="13" t="s">
        <v>14</v>
      </c>
      <c r="C19" s="37">
        <v>0</v>
      </c>
      <c r="D19" s="53">
        <v>0</v>
      </c>
      <c r="E19" s="53">
        <v>0</v>
      </c>
      <c r="F19" s="53">
        <v>0</v>
      </c>
      <c r="G19" s="53">
        <v>0</v>
      </c>
      <c r="H19" s="24" t="e">
        <f t="shared" si="2"/>
        <v>#DIV/0!</v>
      </c>
      <c r="I19" s="24" t="e">
        <f t="shared" si="3"/>
        <v>#DIV/0!</v>
      </c>
      <c r="J19" s="27" t="e">
        <f t="shared" si="4"/>
        <v>#DIV/0!</v>
      </c>
      <c r="K19" s="4">
        <f t="shared" si="0"/>
        <v>0</v>
      </c>
      <c r="L19" s="4">
        <f t="shared" si="1"/>
        <v>0</v>
      </c>
    </row>
    <row r="20" spans="1:12" ht="18" customHeight="1" thickBot="1">
      <c r="A20" s="40" t="s">
        <v>40</v>
      </c>
      <c r="B20" s="41"/>
      <c r="C20" s="42">
        <f>SUM(C6:C19)</f>
        <v>4576328.58</v>
      </c>
      <c r="D20" s="54">
        <f>SUM(D6:D19)</f>
        <v>3485236.6599999997</v>
      </c>
      <c r="E20" s="54">
        <f>SUM(E6:E19)</f>
        <v>1781600</v>
      </c>
      <c r="F20" s="54">
        <f>SUM(F6:F19)</f>
        <v>806700</v>
      </c>
      <c r="G20" s="54">
        <f>SUM(G6:G19)</f>
        <v>459862.43</v>
      </c>
      <c r="H20" s="43">
        <f t="shared" si="2"/>
        <v>25.81176638976201</v>
      </c>
      <c r="I20" s="43">
        <f t="shared" si="3"/>
        <v>57.005383661832155</v>
      </c>
      <c r="J20" s="44">
        <f t="shared" si="4"/>
        <v>13.194582602605816</v>
      </c>
      <c r="K20" s="32">
        <f t="shared" si="0"/>
        <v>100</v>
      </c>
      <c r="L20" s="32">
        <f t="shared" si="1"/>
        <v>10.021389405758045</v>
      </c>
    </row>
    <row r="21" spans="1:12" ht="13.5">
      <c r="A21" s="21" t="s">
        <v>15</v>
      </c>
      <c r="B21" s="5" t="s">
        <v>16</v>
      </c>
      <c r="C21" s="50">
        <v>3703100</v>
      </c>
      <c r="D21" s="50">
        <v>2036765</v>
      </c>
      <c r="E21" s="50">
        <v>4946700</v>
      </c>
      <c r="F21" s="50">
        <v>3020725</v>
      </c>
      <c r="G21" s="50">
        <v>3020725</v>
      </c>
      <c r="H21" s="25">
        <f t="shared" si="2"/>
        <v>61.06545777993409</v>
      </c>
      <c r="I21" s="25">
        <f t="shared" si="3"/>
        <v>100</v>
      </c>
      <c r="J21" s="30">
        <f t="shared" si="4"/>
        <v>148.30994248231877</v>
      </c>
      <c r="L21" s="4">
        <f t="shared" si="1"/>
        <v>65.82808148234346</v>
      </c>
    </row>
    <row r="22" spans="1:12" ht="16.5" customHeight="1">
      <c r="A22" s="19" t="s">
        <v>17</v>
      </c>
      <c r="B22" s="7" t="s">
        <v>10</v>
      </c>
      <c r="C22" s="52">
        <v>2204500</v>
      </c>
      <c r="D22" s="52">
        <v>2117500</v>
      </c>
      <c r="E22" s="52">
        <v>1080300</v>
      </c>
      <c r="F22" s="52">
        <v>976050</v>
      </c>
      <c r="G22" s="52">
        <v>645150</v>
      </c>
      <c r="H22" s="24">
        <f t="shared" si="2"/>
        <v>59.719522354901414</v>
      </c>
      <c r="I22" s="24">
        <f t="shared" si="3"/>
        <v>66.0980482557246</v>
      </c>
      <c r="J22" s="27">
        <f t="shared" si="4"/>
        <v>30.467532467532465</v>
      </c>
      <c r="L22" s="4">
        <f t="shared" si="1"/>
        <v>14.059203260255035</v>
      </c>
    </row>
    <row r="23" spans="1:12" ht="16.5" customHeight="1">
      <c r="A23" s="18" t="s">
        <v>9</v>
      </c>
      <c r="B23" s="7" t="s">
        <v>25</v>
      </c>
      <c r="C23" s="51">
        <v>126400</v>
      </c>
      <c r="D23" s="51">
        <v>63700</v>
      </c>
      <c r="E23" s="51">
        <v>138100</v>
      </c>
      <c r="F23" s="51">
        <v>69550</v>
      </c>
      <c r="G23" s="51">
        <v>69550</v>
      </c>
      <c r="H23" s="24">
        <f t="shared" si="2"/>
        <v>50.362056480811</v>
      </c>
      <c r="I23" s="24">
        <f t="shared" si="3"/>
        <v>100</v>
      </c>
      <c r="J23" s="27">
        <f t="shared" si="4"/>
        <v>109.18367346938776</v>
      </c>
      <c r="L23" s="4">
        <f t="shared" si="1"/>
        <v>1.51564378322985</v>
      </c>
    </row>
    <row r="24" spans="1:12" ht="16.5" customHeight="1">
      <c r="A24" s="19" t="s">
        <v>26</v>
      </c>
      <c r="B24" s="8" t="s">
        <v>27</v>
      </c>
      <c r="C24" s="52">
        <v>1548990.21</v>
      </c>
      <c r="D24" s="52">
        <v>107158.06</v>
      </c>
      <c r="E24" s="52">
        <v>1208489.17</v>
      </c>
      <c r="F24" s="52">
        <v>966001</v>
      </c>
      <c r="G24" s="52">
        <v>396964.07</v>
      </c>
      <c r="H24" s="24">
        <f t="shared" si="2"/>
        <v>32.847962551455886</v>
      </c>
      <c r="I24" s="38">
        <f t="shared" si="3"/>
        <v>41.09354648701192</v>
      </c>
      <c r="J24" s="49">
        <f t="shared" si="4"/>
        <v>370.4472346737147</v>
      </c>
      <c r="L24" s="4">
        <f t="shared" si="1"/>
        <v>8.650699135314435</v>
      </c>
    </row>
    <row r="25" spans="1:12" ht="16.5" customHeight="1">
      <c r="A25" s="19" t="s">
        <v>46</v>
      </c>
      <c r="B25" s="8" t="s">
        <v>47</v>
      </c>
      <c r="C25" s="52">
        <v>6000</v>
      </c>
      <c r="D25" s="52">
        <v>0</v>
      </c>
      <c r="E25" s="52">
        <v>0</v>
      </c>
      <c r="F25" s="52">
        <v>0</v>
      </c>
      <c r="G25" s="52">
        <v>0</v>
      </c>
      <c r="H25" s="24" t="e">
        <f t="shared" si="2"/>
        <v>#DIV/0!</v>
      </c>
      <c r="I25" s="38" t="e">
        <f t="shared" si="3"/>
        <v>#DIV/0!</v>
      </c>
      <c r="J25" s="49" t="e">
        <f t="shared" si="4"/>
        <v>#DIV/0!</v>
      </c>
      <c r="L25" s="4">
        <f t="shared" si="1"/>
        <v>0</v>
      </c>
    </row>
    <row r="26" spans="1:12" ht="16.5" customHeight="1" thickBot="1">
      <c r="A26" s="20" t="s">
        <v>41</v>
      </c>
      <c r="B26" s="13" t="s">
        <v>42</v>
      </c>
      <c r="C26" s="37">
        <v>0</v>
      </c>
      <c r="D26" s="53">
        <v>0</v>
      </c>
      <c r="E26" s="53">
        <v>0</v>
      </c>
      <c r="F26" s="53">
        <v>0</v>
      </c>
      <c r="G26" s="53">
        <v>-3442.39</v>
      </c>
      <c r="H26" s="24" t="e">
        <f t="shared" si="2"/>
        <v>#DIV/0!</v>
      </c>
      <c r="I26" s="38" t="e">
        <f t="shared" si="3"/>
        <v>#DIV/0!</v>
      </c>
      <c r="J26" s="49" t="e">
        <f t="shared" si="4"/>
        <v>#DIV/0!</v>
      </c>
      <c r="L26" s="4">
        <f t="shared" si="1"/>
        <v>-0.07501706690082822</v>
      </c>
    </row>
    <row r="27" spans="1:12" ht="16.5" customHeight="1" thickBot="1">
      <c r="A27" s="40" t="s">
        <v>5</v>
      </c>
      <c r="B27" s="45"/>
      <c r="C27" s="46">
        <f>SUM(C21:C26)</f>
        <v>7588990.21</v>
      </c>
      <c r="D27" s="55">
        <f>SUM(D21:D26)</f>
        <v>4325123.06</v>
      </c>
      <c r="E27" s="55">
        <f>SUM(E21:E26)</f>
        <v>7373589.17</v>
      </c>
      <c r="F27" s="55">
        <f>SUM(F21:F26)</f>
        <v>5032326</v>
      </c>
      <c r="G27" s="55">
        <f>SUM(G21:G26)</f>
        <v>4128946.6799999997</v>
      </c>
      <c r="H27" s="43">
        <f t="shared" si="2"/>
        <v>55.99642975498186</v>
      </c>
      <c r="I27" s="43">
        <f t="shared" si="3"/>
        <v>82.04847380714206</v>
      </c>
      <c r="J27" s="44">
        <f t="shared" si="4"/>
        <v>95.46425899844802</v>
      </c>
      <c r="K27" s="33"/>
      <c r="L27" s="32">
        <f t="shared" si="1"/>
        <v>89.97861059424196</v>
      </c>
    </row>
    <row r="28" spans="1:12" ht="15.75" customHeight="1" thickBot="1">
      <c r="A28" s="40" t="s">
        <v>6</v>
      </c>
      <c r="B28" s="47"/>
      <c r="C28" s="48">
        <f>C27+C20</f>
        <v>12165318.79</v>
      </c>
      <c r="D28" s="56">
        <f>D27+D20</f>
        <v>7810359.719999999</v>
      </c>
      <c r="E28" s="56">
        <f>E27+E20</f>
        <v>9155189.17</v>
      </c>
      <c r="F28" s="56">
        <f>F27+F20</f>
        <v>5839026</v>
      </c>
      <c r="G28" s="56">
        <f>G27+G20</f>
        <v>4588809.109999999</v>
      </c>
      <c r="H28" s="43">
        <f t="shared" si="2"/>
        <v>50.12249364586313</v>
      </c>
      <c r="I28" s="43">
        <f t="shared" si="3"/>
        <v>78.58860553112795</v>
      </c>
      <c r="J28" s="44">
        <f t="shared" si="4"/>
        <v>58.752852295002874</v>
      </c>
      <c r="K28" s="33"/>
      <c r="L28" s="32">
        <f t="shared" si="1"/>
        <v>100</v>
      </c>
    </row>
    <row r="29" spans="1:10" ht="13.5">
      <c r="A29" s="9"/>
      <c r="B29" s="6"/>
      <c r="C29" s="17"/>
      <c r="D29" s="60"/>
      <c r="E29" s="60"/>
      <c r="F29" s="60"/>
      <c r="G29" s="60"/>
      <c r="H29" s="62"/>
      <c r="I29" s="62"/>
      <c r="J29" s="62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2018-04-02T14:00:31Z</cp:lastPrinted>
  <dcterms:created xsi:type="dcterms:W3CDTF">2006-03-15T12:48:07Z</dcterms:created>
  <dcterms:modified xsi:type="dcterms:W3CDTF">2018-05-07T11:09:23Z</dcterms:modified>
  <cp:category/>
  <cp:version/>
  <cp:contentType/>
  <cp:contentStatus/>
</cp:coreProperties>
</file>