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4955" windowHeight="114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<sst xmlns="http://schemas.openxmlformats.org/spreadsheetml/2006/main" count="61" uniqueCount="60">
  <si>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</si>
  <si>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</si>
  <si>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</si>
  <si>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</si>
  <si>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</si>
  <si>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</si>
  <si>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</si>
  <si>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</si>
  <si>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</si>
  <si>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</si>
  <si>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</si>
  <si>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</si>
  <si>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</si>
  <si>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</si>
  <si>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</si>
  <si>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</si>
  <si>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</si>
  <si>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</si>
  <si>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</si>
  <si>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</si>
  <si>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</si>
  <si>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</si>
  <si>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</si>
  <si>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</si>
  <si>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</si>
  <si>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</si>
  <si>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</si>
  <si>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</si>
  <si>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</si>
  <si>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</si>
  <si>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</si>
  <si>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</si>
  <si>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</si>
  <si>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</si>
  <si>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</si>
  <si>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</si>
  <si>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</si>
  <si>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</si>
  <si>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</si>
  <si>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</si>
  <si>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</si>
  <si>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</si>
  <si>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</si>
  <si>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</si>
  <si>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</si>
  <si>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</si>
  <si>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</si>
  <si>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</si>
  <si>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</si>
  <si>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</si>
  <si>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</si>
  <si>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</si>
  <si>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</si>
  <si>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</si>
  <si>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План 1 полуг.    2018 г.</t>
  </si>
  <si>
    <t>к плану       1 полуг.    2018 г.</t>
  </si>
  <si>
    <t>на 01.06.2018 г.</t>
  </si>
  <si>
    <t>Факт 5 мес.   2017 г.</t>
  </si>
  <si>
    <t>Факт 5 мес.   2018 г.</t>
  </si>
  <si>
    <t>к факту      5 мес.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</si>
</sst>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30" sqref="A30:IV38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1" customWidth="1"/>
    <col min="5" max="5" width="12.125" style="61" customWidth="1"/>
    <col min="6" max="6" width="12.875" style="61" customWidth="1"/>
    <col min="7" max="7" width="11.875" style="61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</row>
    <row r="2" spans="1:8" ht="15.75">
      <c r="A2" s="16" t="s">
        <v>56</v>
      </c>
      <c r="B2" s="1"/>
      <c r="C2" s="2"/>
      <c r="D2" s="58"/>
      <c r="E2" s="58"/>
      <c r="F2" s="58"/>
      <c r="G2" s="58"/>
      <c r="H2" s="3"/>
    </row>
    <row r="3" spans="1:9" ht="13.5" thickBot="1">
      <c r="A3" s="10"/>
      <c r="B3" s="11"/>
      <c r="E3" s="59"/>
      <c r="F3" s="59"/>
      <c r="G3" s="59"/>
      <c r="H3" s="29" t="s">
        <v>23</v>
      </c>
      <c r="I3" s="28" t="s">
        <v>24</v>
      </c>
    </row>
    <row r="4" spans="1:12" ht="30.75" customHeight="1">
      <c r="A4" s="69" t="s">
        <v>0</v>
      </c>
      <c r="B4" s="71" t="s">
        <v>1</v>
      </c>
      <c r="C4" s="73" t="s">
        <v>49</v>
      </c>
      <c r="D4" s="75" t="s">
        <v>57</v>
      </c>
      <c r="E4" s="75" t="s">
        <v>50</v>
      </c>
      <c r="F4" s="75" t="s">
        <v>54</v>
      </c>
      <c r="G4" s="75" t="s">
        <v>58</v>
      </c>
      <c r="H4" s="66" t="s">
        <v>18</v>
      </c>
      <c r="I4" s="67"/>
      <c r="J4" s="68"/>
      <c r="K4" s="64" t="s">
        <v>52</v>
      </c>
      <c r="L4" s="65"/>
    </row>
    <row r="5" spans="1:12" ht="41.25" thickBot="1">
      <c r="A5" s="70"/>
      <c r="B5" s="72"/>
      <c r="C5" s="74"/>
      <c r="D5" s="76"/>
      <c r="E5" s="76"/>
      <c r="F5" s="76"/>
      <c r="G5" s="76"/>
      <c r="H5" s="12" t="s">
        <v>51</v>
      </c>
      <c r="I5" s="12" t="s">
        <v>55</v>
      </c>
      <c r="J5" s="23" t="s">
        <v>59</v>
      </c>
      <c r="K5" s="34" t="s">
        <v>38</v>
      </c>
      <c r="L5" s="35" t="s">
        <v>39</v>
      </c>
    </row>
    <row r="6" spans="1:12" ht="17.25" customHeight="1">
      <c r="A6" s="22" t="s">
        <v>4</v>
      </c>
      <c r="B6" s="5" t="s">
        <v>12</v>
      </c>
      <c r="C6" s="57">
        <v>127508.25</v>
      </c>
      <c r="D6" s="57">
        <v>50493.08</v>
      </c>
      <c r="E6" s="50">
        <v>149400</v>
      </c>
      <c r="F6" s="50">
        <v>66000</v>
      </c>
      <c r="G6" s="57">
        <v>57039.46</v>
      </c>
      <c r="H6" s="14">
        <f>G6/E6*100</f>
        <v>38.17902275769745</v>
      </c>
      <c r="I6" s="14">
        <f>G6/F6*100</f>
        <v>86.42342424242425</v>
      </c>
      <c r="J6" s="26">
        <f>G6/D6*100</f>
        <v>112.96490528999222</v>
      </c>
      <c r="K6" s="4">
        <f aca="true" t="shared" si="0" ref="K6:K20">G6/$G$20*100</f>
        <v>8.41293047797579</v>
      </c>
      <c r="L6" s="4">
        <f aca="true" t="shared" si="1" ref="L6:L28">G6/$G$28*100</f>
        <v>1.140650086315473</v>
      </c>
    </row>
    <row r="7" spans="1:12" ht="15" customHeight="1">
      <c r="A7" s="18" t="s">
        <v>43</v>
      </c>
      <c r="B7" s="7" t="s">
        <v>44</v>
      </c>
      <c r="C7" s="51">
        <v>559925.78</v>
      </c>
      <c r="D7" s="51">
        <v>218906.04</v>
      </c>
      <c r="E7" s="51">
        <v>571100</v>
      </c>
      <c r="F7" s="51">
        <v>277400</v>
      </c>
      <c r="G7" s="51">
        <v>229800.75</v>
      </c>
      <c r="H7" s="24">
        <f aca="true" t="shared" si="2" ref="H7:H28">G7/E7*100</f>
        <v>40.238268254246194</v>
      </c>
      <c r="I7" s="24">
        <f aca="true" t="shared" si="3" ref="I7:I28">G7/F7*100</f>
        <v>82.84093366979091</v>
      </c>
      <c r="J7" s="27">
        <f aca="true" t="shared" si="4" ref="J7:J28">G7/D7*100</f>
        <v>104.9768887144457</v>
      </c>
      <c r="K7" s="4">
        <f t="shared" si="0"/>
        <v>33.894039907402615</v>
      </c>
      <c r="L7" s="4">
        <f t="shared" si="1"/>
        <v>4.595454538364501</v>
      </c>
    </row>
    <row r="8" spans="1:12" ht="16.5" customHeight="1">
      <c r="A8" s="18" t="s">
        <v>2</v>
      </c>
      <c r="B8" s="7" t="s">
        <v>13</v>
      </c>
      <c r="C8" s="51">
        <v>52939.21</v>
      </c>
      <c r="D8" s="51">
        <v>18432.99</v>
      </c>
      <c r="E8" s="51">
        <v>22700</v>
      </c>
      <c r="F8" s="51">
        <v>4000</v>
      </c>
      <c r="G8" s="51">
        <v>5761.43</v>
      </c>
      <c r="H8" s="24">
        <f t="shared" si="2"/>
        <v>25.38074889867842</v>
      </c>
      <c r="I8" s="24">
        <f t="shared" si="3"/>
        <v>144.03575</v>
      </c>
      <c r="J8" s="36">
        <f t="shared" si="4"/>
        <v>31.25607945319777</v>
      </c>
      <c r="K8" s="4">
        <f t="shared" si="0"/>
        <v>0.849771544887067</v>
      </c>
      <c r="L8" s="4">
        <f t="shared" si="1"/>
        <v>0.11521454843367303</v>
      </c>
    </row>
    <row r="9" spans="1:12" ht="15" customHeight="1">
      <c r="A9" s="18" t="s">
        <v>3</v>
      </c>
      <c r="B9" s="7" t="s">
        <v>48</v>
      </c>
      <c r="C9" s="51">
        <v>3746473.98</v>
      </c>
      <c r="D9" s="51">
        <v>3234668.76</v>
      </c>
      <c r="E9" s="51">
        <v>939000</v>
      </c>
      <c r="F9" s="51">
        <v>410000</v>
      </c>
      <c r="G9" s="51">
        <v>352344.64</v>
      </c>
      <c r="H9" s="24">
        <f t="shared" si="2"/>
        <v>37.523390841320555</v>
      </c>
      <c r="I9" s="24">
        <f t="shared" si="3"/>
        <v>85.93771707317075</v>
      </c>
      <c r="J9" s="27">
        <f t="shared" si="4"/>
        <v>10.892757996030483</v>
      </c>
      <c r="K9" s="4">
        <f t="shared" si="0"/>
        <v>51.968426079198636</v>
      </c>
      <c r="L9" s="4">
        <f t="shared" si="1"/>
        <v>7.046033465758515</v>
      </c>
    </row>
    <row r="10" spans="1:12" ht="15.75" customHeight="1">
      <c r="A10" s="18" t="s">
        <v>19</v>
      </c>
      <c r="B10" s="7" t="s">
        <v>20</v>
      </c>
      <c r="C10" s="51">
        <v>2100</v>
      </c>
      <c r="D10" s="51">
        <v>1600</v>
      </c>
      <c r="E10" s="51">
        <v>3500</v>
      </c>
      <c r="F10" s="51">
        <v>1700</v>
      </c>
      <c r="G10" s="51">
        <v>400</v>
      </c>
      <c r="H10" s="24">
        <f t="shared" si="2"/>
        <v>11.428571428571429</v>
      </c>
      <c r="I10" s="24">
        <f t="shared" si="3"/>
        <v>23.52941176470588</v>
      </c>
      <c r="J10" s="27">
        <f t="shared" si="4"/>
        <v>25</v>
      </c>
      <c r="K10" s="4">
        <f t="shared" si="0"/>
        <v>0.05899726594870141</v>
      </c>
      <c r="L10" s="4">
        <f t="shared" si="1"/>
        <v>0.007999024438979421</v>
      </c>
    </row>
    <row r="11" spans="1:12" ht="13.5" customHeight="1" hidden="1">
      <c r="A11" s="18" t="s">
        <v>7</v>
      </c>
      <c r="B11" s="7" t="s">
        <v>8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24" t="e">
        <f t="shared" si="2"/>
        <v>#DIV/0!</v>
      </c>
      <c r="I11" s="24" t="e">
        <f t="shared" si="3"/>
        <v>#DIV/0!</v>
      </c>
      <c r="J11" s="27" t="e">
        <f t="shared" si="4"/>
        <v>#DIV/0!</v>
      </c>
      <c r="K11" s="4">
        <f t="shared" si="0"/>
        <v>0</v>
      </c>
      <c r="L11" s="4">
        <f t="shared" si="1"/>
        <v>0</v>
      </c>
    </row>
    <row r="12" spans="1:12" ht="18.75" customHeight="1">
      <c r="A12" s="18" t="s">
        <v>28</v>
      </c>
      <c r="B12" s="7" t="s">
        <v>45</v>
      </c>
      <c r="C12" s="51">
        <v>87381.36</v>
      </c>
      <c r="D12" s="51">
        <v>29785.36</v>
      </c>
      <c r="E12" s="51">
        <v>79400</v>
      </c>
      <c r="F12" s="51">
        <v>39400</v>
      </c>
      <c r="G12" s="51">
        <v>31276.8</v>
      </c>
      <c r="H12" s="24">
        <f t="shared" si="2"/>
        <v>39.391435768261964</v>
      </c>
      <c r="I12" s="24">
        <f t="shared" si="3"/>
        <v>79.38274111675126</v>
      </c>
      <c r="J12" s="27">
        <f t="shared" si="4"/>
        <v>105.00729217306757</v>
      </c>
      <c r="K12" s="4">
        <f t="shared" si="0"/>
        <v>4.61311421906086</v>
      </c>
      <c r="L12" s="4">
        <f t="shared" si="1"/>
        <v>0.6254597189326788</v>
      </c>
    </row>
    <row r="13" spans="1:12" ht="15.75" customHeight="1" thickBot="1">
      <c r="A13" s="18" t="s">
        <v>34</v>
      </c>
      <c r="B13" s="7" t="s">
        <v>35</v>
      </c>
      <c r="C13" s="51">
        <v>0</v>
      </c>
      <c r="D13" s="51">
        <v>0</v>
      </c>
      <c r="E13" s="51">
        <v>16500</v>
      </c>
      <c r="F13" s="51">
        <v>8200</v>
      </c>
      <c r="G13" s="51">
        <v>1374.44</v>
      </c>
      <c r="H13" s="24">
        <f t="shared" si="2"/>
        <v>8.329939393939394</v>
      </c>
      <c r="I13" s="24">
        <f t="shared" si="3"/>
        <v>16.761463414634147</v>
      </c>
      <c r="J13" s="27" t="e">
        <f t="shared" si="4"/>
        <v>#DIV/0!</v>
      </c>
      <c r="K13" s="4">
        <f t="shared" si="0"/>
        <v>0.2027205055263329</v>
      </c>
      <c r="L13" s="4">
        <f t="shared" si="1"/>
        <v>0.027485447874777188</v>
      </c>
    </row>
    <row r="14" spans="1:12" ht="14.25" customHeight="1" hidden="1">
      <c r="A14" s="18" t="s">
        <v>33</v>
      </c>
      <c r="B14" s="7" t="s">
        <v>32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24" t="e">
        <f t="shared" si="2"/>
        <v>#DIV/0!</v>
      </c>
      <c r="I14" s="24" t="e">
        <f t="shared" si="3"/>
        <v>#DIV/0!</v>
      </c>
      <c r="J14" s="27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4.25" customHeight="1" hidden="1">
      <c r="A15" s="19" t="s">
        <v>29</v>
      </c>
      <c r="B15" s="7" t="s">
        <v>31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24" t="e">
        <f t="shared" si="2"/>
        <v>#DIV/0!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 hidden="1">
      <c r="A16" s="31" t="s">
        <v>29</v>
      </c>
      <c r="B16" s="7" t="s">
        <v>30</v>
      </c>
      <c r="C16" s="39">
        <v>0</v>
      </c>
      <c r="D16" s="52">
        <v>0</v>
      </c>
      <c r="E16" s="52">
        <v>0</v>
      </c>
      <c r="F16" s="52">
        <v>0</v>
      </c>
      <c r="G16" s="52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19" t="s">
        <v>21</v>
      </c>
      <c r="B17" s="8" t="s">
        <v>22</v>
      </c>
      <c r="C17" s="39">
        <v>0</v>
      </c>
      <c r="D17" s="52">
        <v>0</v>
      </c>
      <c r="E17" s="52">
        <v>0</v>
      </c>
      <c r="F17" s="52">
        <v>0</v>
      </c>
      <c r="G17" s="52">
        <v>0</v>
      </c>
      <c r="H17" s="24" t="e">
        <f>G17/E17*100</f>
        <v>#DIV/0!</v>
      </c>
      <c r="I17" s="24" t="e">
        <f>G17/F17*100</f>
        <v>#DIV/0!</v>
      </c>
      <c r="J17" s="27" t="e">
        <f>G17/D17*100</f>
        <v>#DIV/0!</v>
      </c>
      <c r="K17" s="4">
        <f t="shared" si="0"/>
        <v>0</v>
      </c>
      <c r="L17" s="4">
        <f t="shared" si="1"/>
        <v>0</v>
      </c>
    </row>
    <row r="18" spans="1:12" ht="14.25" customHeight="1" hidden="1">
      <c r="A18" s="19" t="s">
        <v>36</v>
      </c>
      <c r="B18" s="8" t="s">
        <v>37</v>
      </c>
      <c r="C18" s="39">
        <v>0</v>
      </c>
      <c r="D18" s="52">
        <v>0</v>
      </c>
      <c r="E18" s="52">
        <v>0</v>
      </c>
      <c r="F18" s="52">
        <v>0</v>
      </c>
      <c r="G18" s="52">
        <v>0</v>
      </c>
      <c r="H18" s="24" t="e">
        <f t="shared" si="2"/>
        <v>#DIV/0!</v>
      </c>
      <c r="I18" s="24" t="e">
        <f t="shared" si="3"/>
        <v>#DIV/0!</v>
      </c>
      <c r="J18" s="27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4.25" customHeight="1" hidden="1">
      <c r="A19" s="20" t="s">
        <v>11</v>
      </c>
      <c r="B19" s="13" t="s">
        <v>14</v>
      </c>
      <c r="C19" s="37">
        <v>0</v>
      </c>
      <c r="D19" s="53">
        <v>0</v>
      </c>
      <c r="E19" s="53">
        <v>0</v>
      </c>
      <c r="F19" s="53">
        <v>0</v>
      </c>
      <c r="G19" s="53">
        <v>0</v>
      </c>
      <c r="H19" s="24" t="e">
        <f t="shared" si="2"/>
        <v>#DIV/0!</v>
      </c>
      <c r="I19" s="24" t="e">
        <f t="shared" si="3"/>
        <v>#DIV/0!</v>
      </c>
      <c r="J19" s="27" t="e">
        <f t="shared" si="4"/>
        <v>#DIV/0!</v>
      </c>
      <c r="K19" s="4">
        <f t="shared" si="0"/>
        <v>0</v>
      </c>
      <c r="L19" s="4">
        <f t="shared" si="1"/>
        <v>0</v>
      </c>
    </row>
    <row r="20" spans="1:12" ht="18" customHeight="1" thickBot="1">
      <c r="A20" s="40" t="s">
        <v>40</v>
      </c>
      <c r="B20" s="41"/>
      <c r="C20" s="42">
        <f>SUM(C6:C19)</f>
        <v>4576328.58</v>
      </c>
      <c r="D20" s="54">
        <f>SUM(D6:D19)</f>
        <v>3553886.2299999995</v>
      </c>
      <c r="E20" s="54">
        <f>SUM(E6:E19)</f>
        <v>1781600</v>
      </c>
      <c r="F20" s="54">
        <f>SUM(F6:F19)</f>
        <v>806700</v>
      </c>
      <c r="G20" s="54">
        <f>SUM(G6:G19)</f>
        <v>677997.52</v>
      </c>
      <c r="H20" s="43">
        <f t="shared" si="2"/>
        <v>38.05554108666367</v>
      </c>
      <c r="I20" s="43">
        <f t="shared" si="3"/>
        <v>84.04580637163754</v>
      </c>
      <c r="J20" s="44">
        <f t="shared" si="4"/>
        <v>19.07763715891378</v>
      </c>
      <c r="K20" s="32">
        <f t="shared" si="0"/>
        <v>100</v>
      </c>
      <c r="L20" s="32">
        <f t="shared" si="1"/>
        <v>13.558296830118596</v>
      </c>
    </row>
    <row r="21" spans="1:12" ht="13.5">
      <c r="A21" s="21" t="s">
        <v>15</v>
      </c>
      <c r="B21" s="5" t="s">
        <v>16</v>
      </c>
      <c r="C21" s="50">
        <v>3703100</v>
      </c>
      <c r="D21" s="50">
        <v>2036765</v>
      </c>
      <c r="E21" s="50">
        <v>4946700</v>
      </c>
      <c r="F21" s="50">
        <v>3020725</v>
      </c>
      <c r="G21" s="50">
        <v>3020725</v>
      </c>
      <c r="H21" s="25">
        <f t="shared" si="2"/>
        <v>61.06545777993409</v>
      </c>
      <c r="I21" s="25">
        <f t="shared" si="3"/>
        <v>100</v>
      </c>
      <c r="J21" s="30">
        <f t="shared" si="4"/>
        <v>148.30994248231877</v>
      </c>
      <c r="L21" s="4">
        <f t="shared" si="1"/>
        <v>60.40713274609028</v>
      </c>
    </row>
    <row r="22" spans="1:12" ht="16.5" customHeight="1">
      <c r="A22" s="19" t="s">
        <v>17</v>
      </c>
      <c r="B22" s="7" t="s">
        <v>10</v>
      </c>
      <c r="C22" s="52">
        <v>2204500</v>
      </c>
      <c r="D22" s="52">
        <v>2117500</v>
      </c>
      <c r="E22" s="52">
        <v>1080300</v>
      </c>
      <c r="F22" s="52">
        <v>1080300</v>
      </c>
      <c r="G22" s="52">
        <v>807900</v>
      </c>
      <c r="H22" s="24">
        <f t="shared" si="2"/>
        <v>74.7847820049986</v>
      </c>
      <c r="I22" s="24">
        <f t="shared" si="3"/>
        <v>74.7847820049986</v>
      </c>
      <c r="J22" s="27">
        <f t="shared" si="4"/>
        <v>38.153482880755604</v>
      </c>
      <c r="L22" s="4">
        <f t="shared" si="1"/>
        <v>16.156029610628686</v>
      </c>
    </row>
    <row r="23" spans="1:12" ht="16.5" customHeight="1">
      <c r="A23" s="18" t="s">
        <v>9</v>
      </c>
      <c r="B23" s="7" t="s">
        <v>25</v>
      </c>
      <c r="C23" s="51">
        <v>126400</v>
      </c>
      <c r="D23" s="51">
        <v>63700</v>
      </c>
      <c r="E23" s="51">
        <v>138100</v>
      </c>
      <c r="F23" s="51">
        <v>69550</v>
      </c>
      <c r="G23" s="51">
        <v>69550</v>
      </c>
      <c r="H23" s="24">
        <f t="shared" si="2"/>
        <v>50.362056480811</v>
      </c>
      <c r="I23" s="24">
        <f t="shared" si="3"/>
        <v>100</v>
      </c>
      <c r="J23" s="27">
        <f t="shared" si="4"/>
        <v>109.18367346938776</v>
      </c>
      <c r="L23" s="4">
        <f t="shared" si="1"/>
        <v>1.3908303743275467</v>
      </c>
    </row>
    <row r="24" spans="1:12" ht="16.5" customHeight="1">
      <c r="A24" s="19" t="s">
        <v>26</v>
      </c>
      <c r="B24" s="8" t="s">
        <v>27</v>
      </c>
      <c r="C24" s="52">
        <v>1548990.21</v>
      </c>
      <c r="D24" s="52">
        <v>136158.06</v>
      </c>
      <c r="E24" s="52">
        <v>1208489.17</v>
      </c>
      <c r="F24" s="52">
        <v>966001</v>
      </c>
      <c r="G24" s="52">
        <v>424879.67</v>
      </c>
      <c r="H24" s="24">
        <f t="shared" si="2"/>
        <v>35.157921191796866</v>
      </c>
      <c r="I24" s="38">
        <f t="shared" si="3"/>
        <v>43.98335716008576</v>
      </c>
      <c r="J24" s="49">
        <f t="shared" si="4"/>
        <v>312.0488570415883</v>
      </c>
      <c r="L24" s="4">
        <f t="shared" si="1"/>
        <v>8.496557159888779</v>
      </c>
    </row>
    <row r="25" spans="1:12" ht="16.5" customHeight="1">
      <c r="A25" s="19" t="s">
        <v>46</v>
      </c>
      <c r="B25" s="8" t="s">
        <v>47</v>
      </c>
      <c r="C25" s="52">
        <v>6000</v>
      </c>
      <c r="D25" s="52">
        <v>0</v>
      </c>
      <c r="E25" s="52">
        <v>3000</v>
      </c>
      <c r="F25" s="52">
        <v>3000</v>
      </c>
      <c r="G25" s="52">
        <v>3000</v>
      </c>
      <c r="H25" s="24">
        <f t="shared" si="2"/>
        <v>100</v>
      </c>
      <c r="I25" s="38">
        <f t="shared" si="3"/>
        <v>100</v>
      </c>
      <c r="J25" s="49" t="e">
        <f t="shared" si="4"/>
        <v>#DIV/0!</v>
      </c>
      <c r="L25" s="4">
        <f t="shared" si="1"/>
        <v>0.05999268329234565</v>
      </c>
    </row>
    <row r="26" spans="1:12" ht="16.5" customHeight="1" thickBot="1">
      <c r="A26" s="20" t="s">
        <v>41</v>
      </c>
      <c r="B26" s="13" t="s">
        <v>42</v>
      </c>
      <c r="C26" s="37">
        <v>0</v>
      </c>
      <c r="D26" s="53">
        <v>0</v>
      </c>
      <c r="E26" s="53">
        <v>0</v>
      </c>
      <c r="F26" s="53">
        <v>0</v>
      </c>
      <c r="G26" s="53">
        <v>-3442.39</v>
      </c>
      <c r="H26" s="24" t="e">
        <f t="shared" si="2"/>
        <v>#DIV/0!</v>
      </c>
      <c r="I26" s="38" t="e">
        <f t="shared" si="3"/>
        <v>#DIV/0!</v>
      </c>
      <c r="J26" s="49" t="e">
        <f t="shared" si="4"/>
        <v>#DIV/0!</v>
      </c>
      <c r="L26" s="4">
        <f t="shared" si="1"/>
        <v>-0.06883940434624591</v>
      </c>
    </row>
    <row r="27" spans="1:12" ht="16.5" customHeight="1" thickBot="1">
      <c r="A27" s="40" t="s">
        <v>5</v>
      </c>
      <c r="B27" s="45"/>
      <c r="C27" s="46">
        <f>SUM(C21:C26)</f>
        <v>7588990.21</v>
      </c>
      <c r="D27" s="55">
        <f>SUM(D21:D26)</f>
        <v>4354123.06</v>
      </c>
      <c r="E27" s="55">
        <f>SUM(E21:E26)</f>
        <v>7376589.17</v>
      </c>
      <c r="F27" s="55">
        <f>SUM(F21:F26)</f>
        <v>5139576</v>
      </c>
      <c r="G27" s="55">
        <f>SUM(G21:G26)</f>
        <v>4322612.28</v>
      </c>
      <c r="H27" s="43">
        <f t="shared" si="2"/>
        <v>58.59906496595635</v>
      </c>
      <c r="I27" s="43">
        <f t="shared" si="3"/>
        <v>84.10445297433095</v>
      </c>
      <c r="J27" s="44">
        <f t="shared" si="4"/>
        <v>99.2763001971745</v>
      </c>
      <c r="K27" s="33"/>
      <c r="L27" s="32">
        <f t="shared" si="1"/>
        <v>86.4417031698814</v>
      </c>
    </row>
    <row r="28" spans="1:12" ht="15.75" customHeight="1" thickBot="1">
      <c r="A28" s="40" t="s">
        <v>6</v>
      </c>
      <c r="B28" s="47"/>
      <c r="C28" s="48">
        <f>C27+C20</f>
        <v>12165318.79</v>
      </c>
      <c r="D28" s="56">
        <f>D27+D20</f>
        <v>7908009.289999999</v>
      </c>
      <c r="E28" s="56">
        <f>E27+E20</f>
        <v>9158189.17</v>
      </c>
      <c r="F28" s="56">
        <f>F27+F20</f>
        <v>5946276</v>
      </c>
      <c r="G28" s="56">
        <f>G27+G20</f>
        <v>5000609.800000001</v>
      </c>
      <c r="H28" s="43">
        <f t="shared" si="2"/>
        <v>54.602604370531914</v>
      </c>
      <c r="I28" s="43">
        <f t="shared" si="3"/>
        <v>84.09649669810148</v>
      </c>
      <c r="J28" s="44">
        <f t="shared" si="4"/>
        <v>63.234748678450295</v>
      </c>
      <c r="K28" s="33"/>
      <c r="L28" s="32">
        <f t="shared" si="1"/>
        <v>100</v>
      </c>
    </row>
    <row r="29" spans="1:10" ht="13.5">
      <c r="A29" s="9"/>
      <c r="B29" s="6"/>
      <c r="C29" s="17"/>
      <c r="D29" s="60"/>
      <c r="E29" s="60"/>
      <c r="F29" s="60"/>
      <c r="G29" s="60"/>
      <c r="H29" s="62"/>
      <c r="I29" s="62"/>
      <c r="J29" s="62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2018-05-29T12:06:00Z</cp:lastPrinted>
  <dcterms:created xsi:type="dcterms:W3CDTF">2006-03-15T12:48:07Z</dcterms:created>
  <dcterms:modified xsi:type="dcterms:W3CDTF">2018-06-08T07:00:26Z</dcterms:modified>
  <cp:category/>
  <cp:version/>
  <cp:contentType/>
  <cp:contentStatus/>
</cp:coreProperties>
</file>