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5491" windowWidth="13335" windowHeight="114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<sst xmlns="http://schemas.openxmlformats.org/spreadsheetml/2006/main" count="50" uniqueCount="50">
  <si>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</si>
  <si>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</si>
  <si>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</si>
  <si>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</si>
  <si>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</si>
  <si>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</si>
  <si>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</si>
  <si>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</si>
  <si>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</si>
  <si>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</si>
  <si>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</si>
  <si>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</si>
  <si>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</si>
  <si>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</si>
  <si>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</si>
  <si>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</si>
  <si>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</si>
  <si>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</si>
  <si>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</si>
  <si>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</si>
  <si>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</si>
  <si>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</si>
  <si>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</si>
  <si>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</si>
  <si>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</si>
  <si>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</si>
  <si>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</si>
  <si>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</si>
  <si>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</si>
  <si>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</si>
  <si>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</si>
  <si>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</si>
  <si>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</si>
  <si>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</si>
  <si>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</si>
  <si>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</si>
  <si>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</si>
  <si>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</si>
  <si>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</si>
  <si>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</si>
  <si>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</si>
  <si>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</si>
  <si>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</si>
  <si>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</si>
  <si>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</si>
  <si>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Штрафы, санкции, возмещение ущерба</t>
  </si>
  <si>
    <t>11600000000000</t>
  </si>
  <si>
    <t>на 01.01.2019 г.</t>
  </si>
  <si>
    <t>Факт 2018 г.</t>
  </si>
  <si>
    <t>к факту  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</si>
</sst>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57" customWidth="1"/>
    <col min="4" max="4" width="12.125" style="57" customWidth="1"/>
    <col min="5" max="5" width="11.875" style="57" customWidth="1"/>
    <col min="6" max="6" width="9.375" style="0" customWidth="1"/>
    <col min="7" max="7" width="9.25390625" style="0" customWidth="1"/>
    <col min="8" max="8" width="10.00390625" style="0" customWidth="1"/>
    <col min="9" max="9" width="11.25390625" style="0" customWidth="1"/>
  </cols>
  <sheetData>
    <row r="1" spans="1:8" s="14" customFormat="1" ht="40.5" customHeight="1">
      <c r="A1" s="61" t="s">
        <v>44</v>
      </c>
      <c r="B1" s="61"/>
      <c r="C1" s="61"/>
      <c r="D1" s="61"/>
      <c r="E1" s="61"/>
      <c r="F1" s="61"/>
      <c r="G1" s="61"/>
      <c r="H1" s="61"/>
    </row>
    <row r="2" spans="1:7" s="14" customFormat="1" ht="11.25" customHeight="1">
      <c r="A2" s="59"/>
      <c r="B2" s="59"/>
      <c r="C2" s="60"/>
      <c r="D2" s="59"/>
      <c r="E2" s="59"/>
      <c r="F2" s="59"/>
      <c r="G2" s="59"/>
    </row>
    <row r="3" spans="1:6" ht="15.75">
      <c r="A3" s="15" t="s">
        <v>47</v>
      </c>
      <c r="B3" s="1"/>
      <c r="C3" s="54"/>
      <c r="D3" s="54"/>
      <c r="E3" s="54"/>
      <c r="F3" s="2"/>
    </row>
    <row r="4" spans="1:7" ht="15" customHeight="1" thickBot="1">
      <c r="A4" s="9"/>
      <c r="B4" s="10"/>
      <c r="D4" s="55"/>
      <c r="E4" s="55"/>
      <c r="F4" s="27" t="s">
        <v>21</v>
      </c>
      <c r="G4" s="26" t="s">
        <v>22</v>
      </c>
    </row>
    <row r="5" spans="1:9" ht="30.75" customHeight="1">
      <c r="A5" s="66" t="s">
        <v>0</v>
      </c>
      <c r="B5" s="68" t="s">
        <v>1</v>
      </c>
      <c r="C5" s="70" t="s">
        <v>40</v>
      </c>
      <c r="D5" s="72" t="s">
        <v>41</v>
      </c>
      <c r="E5" s="72" t="s">
        <v>48</v>
      </c>
      <c r="F5" s="64" t="s">
        <v>18</v>
      </c>
      <c r="G5" s="65"/>
      <c r="H5" s="62" t="s">
        <v>43</v>
      </c>
      <c r="I5" s="63"/>
    </row>
    <row r="6" spans="1:9" ht="31.5" customHeight="1" thickBot="1">
      <c r="A6" s="67"/>
      <c r="B6" s="69"/>
      <c r="C6" s="71"/>
      <c r="D6" s="73"/>
      <c r="E6" s="73"/>
      <c r="F6" s="11" t="s">
        <v>42</v>
      </c>
      <c r="G6" s="21" t="s">
        <v>49</v>
      </c>
      <c r="H6" s="31" t="s">
        <v>29</v>
      </c>
      <c r="I6" s="32" t="s">
        <v>30</v>
      </c>
    </row>
    <row r="7" spans="1:9" ht="17.25" customHeight="1">
      <c r="A7" s="20" t="s">
        <v>4</v>
      </c>
      <c r="B7" s="4" t="s">
        <v>12</v>
      </c>
      <c r="C7" s="53">
        <v>127508.25</v>
      </c>
      <c r="D7" s="46">
        <v>149400</v>
      </c>
      <c r="E7" s="53">
        <v>134439.88</v>
      </c>
      <c r="F7" s="13">
        <f aca="true" t="shared" si="0" ref="F7:F25">E7/D7*100</f>
        <v>89.9865327978581</v>
      </c>
      <c r="G7" s="24">
        <f aca="true" t="shared" si="1" ref="G7:G25">E7/C7*100</f>
        <v>105.4362207935565</v>
      </c>
      <c r="H7" s="3">
        <f aca="true" t="shared" si="2" ref="H7:H17">E7/$E$17*100</f>
        <v>7.194511993097373</v>
      </c>
      <c r="I7" s="3">
        <f aca="true" t="shared" si="3" ref="I7:I25">E7/$E$25*100</f>
        <v>1.0497581841134918</v>
      </c>
    </row>
    <row r="8" spans="1:9" ht="15" customHeight="1">
      <c r="A8" s="16" t="s">
        <v>34</v>
      </c>
      <c r="B8" s="6" t="s">
        <v>35</v>
      </c>
      <c r="C8" s="47">
        <v>559925.78</v>
      </c>
      <c r="D8" s="47">
        <v>571100</v>
      </c>
      <c r="E8" s="47">
        <v>610032.07</v>
      </c>
      <c r="F8" s="22">
        <f t="shared" si="0"/>
        <v>106.81703204342496</v>
      </c>
      <c r="G8" s="25">
        <f t="shared" si="1"/>
        <v>108.94873781307228</v>
      </c>
      <c r="H8" s="3">
        <f t="shared" si="2"/>
        <v>32.645692957989965</v>
      </c>
      <c r="I8" s="3">
        <f t="shared" si="3"/>
        <v>4.763364546696965</v>
      </c>
    </row>
    <row r="9" spans="1:9" ht="16.5" customHeight="1">
      <c r="A9" s="16" t="s">
        <v>2</v>
      </c>
      <c r="B9" s="6" t="s">
        <v>13</v>
      </c>
      <c r="C9" s="47">
        <v>52939.21</v>
      </c>
      <c r="D9" s="47">
        <v>49700</v>
      </c>
      <c r="E9" s="47">
        <v>50334.9</v>
      </c>
      <c r="F9" s="22">
        <f t="shared" si="0"/>
        <v>101.2774647887324</v>
      </c>
      <c r="G9" s="33">
        <f t="shared" si="1"/>
        <v>95.0805650480995</v>
      </c>
      <c r="H9" s="3">
        <f t="shared" si="2"/>
        <v>2.6936578768246218</v>
      </c>
      <c r="I9" s="3">
        <f t="shared" si="3"/>
        <v>0.39303421887563567</v>
      </c>
    </row>
    <row r="10" spans="1:9" ht="15" customHeight="1">
      <c r="A10" s="16" t="s">
        <v>3</v>
      </c>
      <c r="B10" s="6" t="s">
        <v>39</v>
      </c>
      <c r="C10" s="47">
        <v>3746473.98</v>
      </c>
      <c r="D10" s="47">
        <v>1199500</v>
      </c>
      <c r="E10" s="47">
        <v>973753.59</v>
      </c>
      <c r="F10" s="22">
        <f t="shared" si="0"/>
        <v>81.17995748228428</v>
      </c>
      <c r="G10" s="25">
        <f t="shared" si="1"/>
        <v>25.99120119873353</v>
      </c>
      <c r="H10" s="3">
        <f t="shared" si="2"/>
        <v>52.11014679257837</v>
      </c>
      <c r="I10" s="3">
        <f t="shared" si="3"/>
        <v>7.603441779421355</v>
      </c>
    </row>
    <row r="11" spans="1:9" ht="15.75" customHeight="1">
      <c r="A11" s="16" t="s">
        <v>19</v>
      </c>
      <c r="B11" s="6" t="s">
        <v>20</v>
      </c>
      <c r="C11" s="47">
        <v>2100</v>
      </c>
      <c r="D11" s="47">
        <v>2700</v>
      </c>
      <c r="E11" s="47">
        <v>2700</v>
      </c>
      <c r="F11" s="22">
        <f t="shared" si="0"/>
        <v>100</v>
      </c>
      <c r="G11" s="25">
        <f t="shared" si="1"/>
        <v>128.57142857142858</v>
      </c>
      <c r="H11" s="3">
        <f t="shared" si="2"/>
        <v>0.14448973311611782</v>
      </c>
      <c r="I11" s="3">
        <f t="shared" si="3"/>
        <v>0.021082636321204894</v>
      </c>
    </row>
    <row r="12" spans="1:9" ht="13.5" customHeight="1" hidden="1">
      <c r="A12" s="16" t="s">
        <v>7</v>
      </c>
      <c r="B12" s="6" t="s">
        <v>8</v>
      </c>
      <c r="C12" s="47">
        <v>0</v>
      </c>
      <c r="D12" s="47">
        <v>0</v>
      </c>
      <c r="E12" s="47">
        <v>0</v>
      </c>
      <c r="F12" s="22" t="e">
        <f t="shared" si="0"/>
        <v>#DIV/0!</v>
      </c>
      <c r="G12" s="25" t="e">
        <f t="shared" si="1"/>
        <v>#DIV/0!</v>
      </c>
      <c r="H12" s="3">
        <f t="shared" si="2"/>
        <v>0</v>
      </c>
      <c r="I12" s="3">
        <f t="shared" si="3"/>
        <v>0</v>
      </c>
    </row>
    <row r="13" spans="1:9" ht="18.75" customHeight="1">
      <c r="A13" s="16" t="s">
        <v>26</v>
      </c>
      <c r="B13" s="6" t="s">
        <v>36</v>
      </c>
      <c r="C13" s="47">
        <v>87381.36</v>
      </c>
      <c r="D13" s="47">
        <v>84800</v>
      </c>
      <c r="E13" s="47">
        <v>87480</v>
      </c>
      <c r="F13" s="22">
        <f t="shared" si="0"/>
        <v>103.16037735849058</v>
      </c>
      <c r="G13" s="25">
        <f t="shared" si="1"/>
        <v>100.11288448703478</v>
      </c>
      <c r="H13" s="3">
        <f t="shared" si="2"/>
        <v>4.681467352962217</v>
      </c>
      <c r="I13" s="3">
        <f t="shared" si="3"/>
        <v>0.6830774168070386</v>
      </c>
    </row>
    <row r="14" spans="1:9" ht="15.75" customHeight="1">
      <c r="A14" s="16" t="s">
        <v>27</v>
      </c>
      <c r="B14" s="6" t="s">
        <v>28</v>
      </c>
      <c r="C14" s="47">
        <v>0</v>
      </c>
      <c r="D14" s="47">
        <v>1400</v>
      </c>
      <c r="E14" s="47">
        <v>1374.44</v>
      </c>
      <c r="F14" s="22">
        <f t="shared" si="0"/>
        <v>98.17428571428572</v>
      </c>
      <c r="G14" s="25" t="e">
        <f t="shared" si="1"/>
        <v>#DIV/0!</v>
      </c>
      <c r="H14" s="3">
        <f t="shared" si="2"/>
        <v>0.07355276621633963</v>
      </c>
      <c r="I14" s="3">
        <f t="shared" si="3"/>
        <v>0.010732155061228465</v>
      </c>
    </row>
    <row r="15" spans="1:9" ht="16.5" customHeight="1">
      <c r="A15" s="17" t="s">
        <v>45</v>
      </c>
      <c r="B15" s="6" t="s">
        <v>46</v>
      </c>
      <c r="C15" s="35">
        <v>0</v>
      </c>
      <c r="D15" s="48">
        <v>5500</v>
      </c>
      <c r="E15" s="48">
        <v>5500</v>
      </c>
      <c r="F15" s="22">
        <f t="shared" si="0"/>
        <v>100</v>
      </c>
      <c r="G15" s="25" t="e">
        <f t="shared" si="1"/>
        <v>#DIV/0!</v>
      </c>
      <c r="H15" s="3">
        <f t="shared" si="2"/>
        <v>0.29433093782912895</v>
      </c>
      <c r="I15" s="3">
        <f t="shared" si="3"/>
        <v>0.042946111024676645</v>
      </c>
    </row>
    <row r="16" spans="1:9" ht="14.25" customHeight="1" thickBot="1">
      <c r="A16" s="18" t="s">
        <v>11</v>
      </c>
      <c r="B16" s="12" t="s">
        <v>14</v>
      </c>
      <c r="C16" s="34">
        <v>0</v>
      </c>
      <c r="D16" s="49">
        <v>3000</v>
      </c>
      <c r="E16" s="49">
        <v>3030</v>
      </c>
      <c r="F16" s="22">
        <f t="shared" si="0"/>
        <v>101</v>
      </c>
      <c r="G16" s="25" t="e">
        <f t="shared" si="1"/>
        <v>#DIV/0!</v>
      </c>
      <c r="H16" s="3">
        <f t="shared" si="2"/>
        <v>0.16214958938586557</v>
      </c>
      <c r="I16" s="3">
        <f t="shared" si="3"/>
        <v>0.023659402982685495</v>
      </c>
    </row>
    <row r="17" spans="1:9" ht="18" customHeight="1" thickBot="1">
      <c r="A17" s="36" t="s">
        <v>31</v>
      </c>
      <c r="B17" s="37"/>
      <c r="C17" s="38">
        <f>SUM(C7:C16)</f>
        <v>4576328.58</v>
      </c>
      <c r="D17" s="50">
        <f>SUM(D7:D16)</f>
        <v>2067100</v>
      </c>
      <c r="E17" s="50">
        <f>SUM(E7:E16)</f>
        <v>1868644.88</v>
      </c>
      <c r="F17" s="39">
        <f t="shared" si="0"/>
        <v>90.39934594359246</v>
      </c>
      <c r="G17" s="40">
        <f t="shared" si="1"/>
        <v>40.832838974162996</v>
      </c>
      <c r="H17" s="29">
        <f t="shared" si="2"/>
        <v>100</v>
      </c>
      <c r="I17" s="29">
        <f t="shared" si="3"/>
        <v>14.591096451304283</v>
      </c>
    </row>
    <row r="18" spans="1:9" ht="13.5">
      <c r="A18" s="19" t="s">
        <v>15</v>
      </c>
      <c r="B18" s="4" t="s">
        <v>16</v>
      </c>
      <c r="C18" s="46">
        <v>3703100</v>
      </c>
      <c r="D18" s="46">
        <v>4946700</v>
      </c>
      <c r="E18" s="46">
        <v>4946700</v>
      </c>
      <c r="F18" s="23">
        <f t="shared" si="0"/>
        <v>100</v>
      </c>
      <c r="G18" s="28">
        <f t="shared" si="1"/>
        <v>133.58267397585806</v>
      </c>
      <c r="I18" s="3">
        <f t="shared" si="3"/>
        <v>38.62573225559417</v>
      </c>
    </row>
    <row r="19" spans="1:9" ht="16.5" customHeight="1">
      <c r="A19" s="17" t="s">
        <v>17</v>
      </c>
      <c r="B19" s="6" t="s">
        <v>10</v>
      </c>
      <c r="C19" s="48">
        <v>2204500</v>
      </c>
      <c r="D19" s="48">
        <v>2298700</v>
      </c>
      <c r="E19" s="48">
        <v>2298700</v>
      </c>
      <c r="F19" s="22">
        <f t="shared" si="0"/>
        <v>100</v>
      </c>
      <c r="G19" s="25">
        <f t="shared" si="1"/>
        <v>104.27307779541846</v>
      </c>
      <c r="I19" s="3">
        <f t="shared" si="3"/>
        <v>17.949131893168037</v>
      </c>
    </row>
    <row r="20" spans="1:9" ht="16.5" customHeight="1">
      <c r="A20" s="16" t="s">
        <v>9</v>
      </c>
      <c r="B20" s="6" t="s">
        <v>23</v>
      </c>
      <c r="C20" s="47">
        <v>126400</v>
      </c>
      <c r="D20" s="47">
        <v>138100</v>
      </c>
      <c r="E20" s="47">
        <v>138100</v>
      </c>
      <c r="F20" s="22">
        <f t="shared" si="0"/>
        <v>100</v>
      </c>
      <c r="G20" s="25">
        <f t="shared" si="1"/>
        <v>109.25632911392404</v>
      </c>
      <c r="I20" s="3">
        <f t="shared" si="3"/>
        <v>1.078337805910517</v>
      </c>
    </row>
    <row r="21" spans="1:9" ht="16.5" customHeight="1">
      <c r="A21" s="17" t="s">
        <v>24</v>
      </c>
      <c r="B21" s="7" t="s">
        <v>25</v>
      </c>
      <c r="C21" s="48">
        <v>1548990.21</v>
      </c>
      <c r="D21" s="48">
        <v>3555089.17</v>
      </c>
      <c r="E21" s="48">
        <v>3555045.01</v>
      </c>
      <c r="F21" s="22">
        <f t="shared" si="0"/>
        <v>99.99875783706432</v>
      </c>
      <c r="G21" s="45">
        <f t="shared" si="1"/>
        <v>229.50726137901154</v>
      </c>
      <c r="I21" s="3">
        <f t="shared" si="3"/>
        <v>27.759155944942304</v>
      </c>
    </row>
    <row r="22" spans="1:9" ht="16.5" customHeight="1">
      <c r="A22" s="17" t="s">
        <v>37</v>
      </c>
      <c r="B22" s="7" t="s">
        <v>38</v>
      </c>
      <c r="C22" s="48">
        <v>6000</v>
      </c>
      <c r="D22" s="48">
        <v>3000</v>
      </c>
      <c r="E22" s="48">
        <v>3000</v>
      </c>
      <c r="F22" s="22">
        <f t="shared" si="0"/>
        <v>100</v>
      </c>
      <c r="G22" s="45">
        <f t="shared" si="1"/>
        <v>50</v>
      </c>
      <c r="I22" s="3">
        <f t="shared" si="3"/>
        <v>0.023425151468005438</v>
      </c>
    </row>
    <row r="23" spans="1:9" ht="16.5" customHeight="1" thickBot="1">
      <c r="A23" s="18" t="s">
        <v>32</v>
      </c>
      <c r="B23" s="12" t="s">
        <v>33</v>
      </c>
      <c r="C23" s="34">
        <v>0</v>
      </c>
      <c r="D23" s="49">
        <v>0</v>
      </c>
      <c r="E23" s="49">
        <v>-3442.39</v>
      </c>
      <c r="F23" s="22" t="e">
        <f t="shared" si="0"/>
        <v>#DIV/0!</v>
      </c>
      <c r="G23" s="45" t="e">
        <f t="shared" si="1"/>
        <v>#DIV/0!</v>
      </c>
      <c r="I23" s="3">
        <f t="shared" si="3"/>
        <v>-0.02687950238731575</v>
      </c>
    </row>
    <row r="24" spans="1:9" ht="16.5" customHeight="1" thickBot="1">
      <c r="A24" s="36" t="s">
        <v>5</v>
      </c>
      <c r="B24" s="41"/>
      <c r="C24" s="42">
        <f>SUM(C18:C23)</f>
        <v>7588990.21</v>
      </c>
      <c r="D24" s="51">
        <f>SUM(D18:D23)</f>
        <v>10941589.17</v>
      </c>
      <c r="E24" s="51">
        <f>SUM(E18:E23)</f>
        <v>10938102.62</v>
      </c>
      <c r="F24" s="39">
        <f t="shared" si="0"/>
        <v>99.9681348847427</v>
      </c>
      <c r="G24" s="40">
        <f t="shared" si="1"/>
        <v>144.13119950513152</v>
      </c>
      <c r="H24" s="30"/>
      <c r="I24" s="29">
        <f t="shared" si="3"/>
        <v>85.40890354869572</v>
      </c>
    </row>
    <row r="25" spans="1:9" ht="15.75" customHeight="1" thickBot="1">
      <c r="A25" s="36" t="s">
        <v>6</v>
      </c>
      <c r="B25" s="43"/>
      <c r="C25" s="44">
        <f>C24+C17</f>
        <v>12165318.79</v>
      </c>
      <c r="D25" s="52">
        <f>D24+D17</f>
        <v>13008689.17</v>
      </c>
      <c r="E25" s="52">
        <f>E24+E17</f>
        <v>12806747.5</v>
      </c>
      <c r="F25" s="39">
        <f t="shared" si="0"/>
        <v>98.4476401322148</v>
      </c>
      <c r="G25" s="40">
        <f t="shared" si="1"/>
        <v>105.27260091636283</v>
      </c>
      <c r="H25" s="30"/>
      <c r="I25" s="29">
        <f t="shared" si="3"/>
        <v>100</v>
      </c>
    </row>
    <row r="26" spans="1:7" ht="13.5">
      <c r="A26" s="8"/>
      <c r="B26" s="5"/>
      <c r="C26" s="56"/>
      <c r="D26" s="56"/>
      <c r="E26" s="56"/>
      <c r="F26" s="58"/>
      <c r="G26" s="58"/>
    </row>
    <row r="27" spans="1:5" ht="13.5">
      <c r="A27" s="8"/>
      <c r="B27" s="5"/>
      <c r="C27" s="56"/>
      <c r="D27" s="56"/>
      <c r="E27" s="56"/>
    </row>
  </sheetData>
  <sheetProtection/>
  <mergeCells count="8">
    <mergeCell ref="H5:I5"/>
    <mergeCell ref="A1:H1"/>
    <mergeCell ref="A5:A6"/>
    <mergeCell ref="B5:B6"/>
    <mergeCell ref="C5:C6"/>
    <mergeCell ref="D5:D6"/>
    <mergeCell ref="E5:E6"/>
    <mergeCell ref="F5:G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2019-01-21T09:26:51Z</cp:lastPrinted>
  <dcterms:created xsi:type="dcterms:W3CDTF">2006-03-15T12:48:07Z</dcterms:created>
  <dcterms:modified xsi:type="dcterms:W3CDTF">2019-01-21T09:26:54Z</dcterms:modified>
  <cp:category/>
  <cp:version/>
  <cp:contentType/>
  <cp:contentStatus/>
</cp:coreProperties>
</file>