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<sst xmlns="http://schemas.openxmlformats.org/spreadsheetml/2006/main" count="80" uniqueCount="78">
  <si>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</si>
  <si>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</si>
  <si>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</si>
  <si>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</si>
  <si>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</si>
  <si>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</si>
  <si>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</si>
  <si>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</si>
  <si>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</si>
  <si>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</si>
  <si>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</si>
  <si>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</si>
  <si>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</si>
  <si>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</si>
  <si>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</si>
  <si>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</si>
  <si>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</si>
  <si>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</si>
  <si>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</si>
  <si>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</si>
  <si>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</si>
  <si>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</si>
  <si>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</si>
  <si>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</si>
  <si>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</si>
  <si>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</si>
  <si>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</si>
  <si>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</si>
  <si>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Черновское сельское поселение </t>
  </si>
  <si>
    <t xml:space="preserve">                                                                          Черновское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</si>
  <si>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</si>
  <si>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</si>
  <si>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</si>
  <si>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</si>
  <si>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</si>
  <si>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</si>
  <si>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</si>
  <si>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</si>
  <si>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</si>
  <si>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</si>
  <si>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</si>
  <si>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</si>
  <si>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</si>
  <si>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1 11 05010 10 0000 120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</si>
  <si>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</si>
  <si>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</si>
  <si>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</si>
  <si>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1 13 03000 00 0000 130</t>
  </si>
  <si>
    <t xml:space="preserve"> 1 14 00000 00 0000 000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</si>
  <si>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</si>
  <si>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</si>
  <si>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1 15 00000 00 0000 000</t>
  </si>
  <si>
    <t xml:space="preserve"> 1 15 02050 10 0000 140 </t>
  </si>
  <si>
    <t xml:space="preserve"> Платежи, взимаемые организациями поселений за выполнение определенных функций
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</si>
  <si>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</si>
  <si>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</si>
  <si>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</si>
  <si>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</si>
  <si>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</si>
  <si>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</si>
  <si>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</si>
  <si>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</si>
  <si>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</si>
  <si>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</si>
  <si>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</si>
  <si>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</si>
  <si>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</si>
  <si>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</si>
  <si>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Сланцевского муниципального района Ленинградской области на 2011 год</t>
  </si>
  <si>
    <t xml:space="preserve"> на финансирование расходов по предоставлению субсидий на оплату жилого помещения и коммунальных услуг населению</t>
  </si>
  <si>
    <t xml:space="preserve"> на финансирование расходов на разработку генеральных планов поселений и правил землепользования и застройки   </t>
  </si>
  <si>
    <t xml:space="preserve"> на финансирование мероприятий  в рамках реализации ДЦП "Развитие агропромышленного комплекса Сланцевского муниципального района на 2011-2014 годы</t>
  </si>
  <si>
    <t xml:space="preserve"> на выполнение полномочий по осуществлению первичного воинского учета </t>
  </si>
  <si>
    <t xml:space="preserve"> на финансирование мероприятий, связанных с 70-й годовщиной образования Сланцевского района Ленинградской области </t>
  </si>
  <si>
    <t xml:space="preserve"> на финансирования проектных и электромонтажных работ по электроснабжению и электроотоплению  жилого дома в д. Монастырек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</si>
  <si>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</si>
  <si>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</si>
  <si>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от 03.11.2011г.      № 137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</si>
</sst>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3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6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/>
    </xf>
    <xf numFmtId="0" fontId="12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4" xfId="0" applyFont="1" applyBorder="1" applyAlignment="1">
      <alignment/>
    </xf>
    <xf numFmtId="171" fontId="6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171" fontId="0" fillId="0" borderId="5" xfId="0" applyNumberFormat="1" applyBorder="1" applyAlignment="1">
      <alignment/>
    </xf>
    <xf numFmtId="0" fontId="0" fillId="0" borderId="4" xfId="0" applyFont="1" applyBorder="1" applyAlignment="1">
      <alignment/>
    </xf>
    <xf numFmtId="171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3" fillId="0" borderId="5" xfId="0" applyNumberFormat="1" applyFont="1" applyBorder="1" applyAlignment="1">
      <alignment/>
    </xf>
    <xf numFmtId="0" fontId="3" fillId="0" borderId="4" xfId="0" applyFont="1" applyBorder="1" applyAlignment="1">
      <alignment/>
    </xf>
    <xf numFmtId="171" fontId="8" fillId="0" borderId="5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Border="1" applyAlignment="1">
      <alignment/>
    </xf>
    <xf numFmtId="171" fontId="6" fillId="0" borderId="5" xfId="0" applyNumberFormat="1" applyFont="1" applyFill="1" applyBorder="1" applyAlignment="1">
      <alignment/>
    </xf>
    <xf numFmtId="171" fontId="0" fillId="0" borderId="5" xfId="0" applyNumberFormat="1" applyFont="1" applyFill="1" applyBorder="1" applyAlignment="1">
      <alignment/>
    </xf>
    <xf numFmtId="171" fontId="3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6" fillId="0" borderId="8" xfId="0" applyFont="1" applyBorder="1" applyAlignment="1">
      <alignment/>
    </xf>
    <xf numFmtId="171" fontId="6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171" fontId="3" fillId="0" borderId="11" xfId="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" xfId="0" applyBorder="1" applyAlignment="1">
      <alignment/>
    </xf>
    <xf numFmtId="171" fontId="0" fillId="0" borderId="2" xfId="0" applyNumberFormat="1" applyBorder="1" applyAlignment="1">
      <alignment/>
    </xf>
    <xf numFmtId="171" fontId="0" fillId="0" borderId="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 wrapText="1"/>
    </xf>
    <xf numFmtId="165" fontId="3" fillId="0" borderId="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workbookViewId="0" topLeftCell="A1">
      <selection activeCell="A12" sqref="A12:C12"/>
    </sheetView>
  </sheetViews>
  <sheetFormatPr defaultColWidth="9.00390625" defaultRowHeight="12.75"/>
  <cols>
    <col min="1" max="1" width="22.75390625" style="0" customWidth="1"/>
    <col min="2" max="2" width="78.25390625" style="0" customWidth="1"/>
    <col min="3" max="3" width="12.75390625" style="8" customWidth="1"/>
  </cols>
  <sheetData>
    <row r="2" ht="15">
      <c r="C2" s="18" t="s">
        <v>20</v>
      </c>
    </row>
    <row r="3" ht="15">
      <c r="C3" s="18" t="s">
        <v>1</v>
      </c>
    </row>
    <row r="4" ht="15">
      <c r="C4" s="18" t="s">
        <v>2</v>
      </c>
    </row>
    <row r="5" ht="15">
      <c r="C5" s="18" t="s">
        <v>29</v>
      </c>
    </row>
    <row r="6" ht="15">
      <c r="C6" s="18" t="s">
        <v>3</v>
      </c>
    </row>
    <row r="7" ht="15">
      <c r="C7" s="18" t="s">
        <v>4</v>
      </c>
    </row>
    <row r="8" ht="18.75" customHeight="1">
      <c r="C8" s="18" t="s">
        <v>77</v>
      </c>
    </row>
    <row r="9" ht="12.75">
      <c r="B9" s="3"/>
    </row>
    <row r="11" spans="1:3" ht="18">
      <c r="A11" s="54" t="s">
        <v>28</v>
      </c>
      <c r="B11" s="54"/>
      <c r="C11" s="54"/>
    </row>
    <row r="12" spans="1:3" ht="18">
      <c r="A12" s="54" t="s">
        <v>68</v>
      </c>
      <c r="B12" s="54"/>
      <c r="C12" s="54"/>
    </row>
    <row r="13" ht="15" thickBot="1">
      <c r="B13" s="4"/>
    </row>
    <row r="14" spans="1:3" s="19" customFormat="1" ht="12.75" customHeight="1">
      <c r="A14" s="55" t="s">
        <v>5</v>
      </c>
      <c r="B14" s="57" t="s">
        <v>6</v>
      </c>
      <c r="C14" s="59" t="s">
        <v>0</v>
      </c>
    </row>
    <row r="15" spans="1:3" s="19" customFormat="1" ht="21" customHeight="1" thickBot="1">
      <c r="A15" s="56"/>
      <c r="B15" s="58"/>
      <c r="C15" s="60"/>
    </row>
    <row r="16" spans="1:3" ht="15">
      <c r="A16" s="44" t="s">
        <v>30</v>
      </c>
      <c r="B16" s="45" t="s">
        <v>31</v>
      </c>
      <c r="C16" s="46">
        <f>C17+C19+C23+C25+C29+C31+C34+C36+C37</f>
        <v>1972.5</v>
      </c>
    </row>
    <row r="17" spans="1:3" ht="12.75">
      <c r="A17" s="20" t="s">
        <v>32</v>
      </c>
      <c r="B17" s="5" t="s">
        <v>7</v>
      </c>
      <c r="C17" s="21">
        <f>SUM(C18:C18)</f>
        <v>76.2</v>
      </c>
    </row>
    <row r="18" spans="1:3" ht="13.5" customHeight="1">
      <c r="A18" s="22" t="s">
        <v>33</v>
      </c>
      <c r="B18" s="1" t="s">
        <v>8</v>
      </c>
      <c r="C18" s="23">
        <f>116.2-40</f>
        <v>76.2</v>
      </c>
    </row>
    <row r="19" spans="1:3" ht="15" customHeight="1">
      <c r="A19" s="20" t="s">
        <v>34</v>
      </c>
      <c r="B19" s="5" t="s">
        <v>9</v>
      </c>
      <c r="C19" s="21">
        <f>SUM(C20:C22)</f>
        <v>649</v>
      </c>
    </row>
    <row r="20" spans="1:3" ht="15.75" customHeight="1">
      <c r="A20" s="24" t="s">
        <v>35</v>
      </c>
      <c r="B20" s="6" t="s">
        <v>10</v>
      </c>
      <c r="C20" s="25">
        <f>1.7+3</f>
        <v>4.7</v>
      </c>
    </row>
    <row r="21" spans="1:3" ht="15" customHeight="1">
      <c r="A21" s="26" t="s">
        <v>36</v>
      </c>
      <c r="B21" s="6" t="s">
        <v>37</v>
      </c>
      <c r="C21" s="25">
        <f>103-18-10</f>
        <v>75</v>
      </c>
    </row>
    <row r="22" spans="1:5" ht="17.25" customHeight="1">
      <c r="A22" s="22" t="s">
        <v>38</v>
      </c>
      <c r="B22" s="1" t="s">
        <v>11</v>
      </c>
      <c r="C22" s="23">
        <f>615.3-46</f>
        <v>569.3</v>
      </c>
      <c r="E22" s="7"/>
    </row>
    <row r="23" spans="1:3" ht="18" customHeight="1">
      <c r="A23" s="20" t="s">
        <v>39</v>
      </c>
      <c r="B23" s="5" t="s">
        <v>63</v>
      </c>
      <c r="C23" s="21">
        <f>C24</f>
        <v>5.3</v>
      </c>
    </row>
    <row r="24" spans="1:3" ht="42" customHeight="1">
      <c r="A24" s="27" t="s">
        <v>66</v>
      </c>
      <c r="B24" s="2" t="s">
        <v>67</v>
      </c>
      <c r="C24" s="28">
        <f>4.3+1</f>
        <v>5.3</v>
      </c>
    </row>
    <row r="25" spans="1:3" ht="26.25" customHeight="1">
      <c r="A25" s="20" t="s">
        <v>40</v>
      </c>
      <c r="B25" s="5" t="s">
        <v>12</v>
      </c>
      <c r="C25" s="29">
        <f>C26</f>
        <v>696</v>
      </c>
    </row>
    <row r="26" spans="1:3" ht="66.75" customHeight="1">
      <c r="A26" s="30" t="s">
        <v>41</v>
      </c>
      <c r="B26" s="11" t="s">
        <v>42</v>
      </c>
      <c r="C26" s="31">
        <f>C27+C28</f>
        <v>696</v>
      </c>
    </row>
    <row r="27" spans="1:3" ht="54.75" customHeight="1">
      <c r="A27" s="22" t="s">
        <v>43</v>
      </c>
      <c r="B27" s="12" t="s">
        <v>44</v>
      </c>
      <c r="C27" s="23">
        <f>85+10+30</f>
        <v>125</v>
      </c>
    </row>
    <row r="28" spans="1:3" ht="42" customHeight="1">
      <c r="A28" s="32" t="s">
        <v>45</v>
      </c>
      <c r="B28" s="2" t="s">
        <v>21</v>
      </c>
      <c r="C28" s="28">
        <f>506+65</f>
        <v>571</v>
      </c>
    </row>
    <row r="29" spans="1:3" ht="18" customHeight="1">
      <c r="A29" s="33" t="s">
        <v>46</v>
      </c>
      <c r="B29" s="34" t="s">
        <v>64</v>
      </c>
      <c r="C29" s="35">
        <f>C30</f>
        <v>31</v>
      </c>
    </row>
    <row r="30" spans="1:3" ht="17.25" customHeight="1">
      <c r="A30" s="26" t="s">
        <v>47</v>
      </c>
      <c r="B30" s="17" t="s">
        <v>65</v>
      </c>
      <c r="C30" s="36">
        <f>74-43</f>
        <v>31</v>
      </c>
    </row>
    <row r="31" spans="1:3" ht="17.25" customHeight="1">
      <c r="A31" s="33" t="s">
        <v>48</v>
      </c>
      <c r="B31" s="9" t="s">
        <v>13</v>
      </c>
      <c r="C31" s="37">
        <f>SUM(C32:C33)</f>
        <v>457</v>
      </c>
    </row>
    <row r="32" spans="1:3" ht="41.25" customHeight="1">
      <c r="A32" s="52" t="s">
        <v>75</v>
      </c>
      <c r="B32" s="13" t="s">
        <v>76</v>
      </c>
      <c r="C32" s="36">
        <f>130+322</f>
        <v>452</v>
      </c>
    </row>
    <row r="33" spans="1:3" ht="39.75" customHeight="1">
      <c r="A33" s="38" t="s">
        <v>49</v>
      </c>
      <c r="B33" s="13" t="s">
        <v>50</v>
      </c>
      <c r="C33" s="39">
        <f>15-10</f>
        <v>5</v>
      </c>
    </row>
    <row r="34" spans="1:3" ht="18" customHeight="1" hidden="1">
      <c r="A34" s="33" t="s">
        <v>51</v>
      </c>
      <c r="B34" s="9" t="s">
        <v>14</v>
      </c>
      <c r="C34" s="35">
        <f>C35</f>
        <v>0</v>
      </c>
    </row>
    <row r="35" spans="1:3" ht="17.25" customHeight="1" hidden="1">
      <c r="A35" s="26" t="s">
        <v>52</v>
      </c>
      <c r="B35" s="14" t="s">
        <v>53</v>
      </c>
      <c r="C35" s="36">
        <v>0</v>
      </c>
    </row>
    <row r="36" spans="1:3" ht="15.75" customHeight="1" hidden="1">
      <c r="A36" s="33" t="s">
        <v>54</v>
      </c>
      <c r="B36" s="9" t="s">
        <v>15</v>
      </c>
      <c r="C36" s="35">
        <v>0</v>
      </c>
    </row>
    <row r="37" spans="1:5" ht="18" customHeight="1">
      <c r="A37" s="33" t="s">
        <v>55</v>
      </c>
      <c r="B37" s="9" t="s">
        <v>56</v>
      </c>
      <c r="C37" s="35">
        <f>47+11</f>
        <v>58</v>
      </c>
      <c r="E37" s="7"/>
    </row>
    <row r="38" spans="1:3" ht="15.75" customHeight="1">
      <c r="A38" s="33" t="s">
        <v>57</v>
      </c>
      <c r="B38" s="9" t="s">
        <v>16</v>
      </c>
      <c r="C38" s="35">
        <f>C39</f>
        <v>5583.5</v>
      </c>
    </row>
    <row r="39" spans="1:3" ht="15.75" customHeight="1">
      <c r="A39" s="33" t="s">
        <v>58</v>
      </c>
      <c r="B39" s="9" t="s">
        <v>17</v>
      </c>
      <c r="C39" s="35">
        <f>C40+C46+C43+C44</f>
        <v>5583.5</v>
      </c>
    </row>
    <row r="40" spans="1:3" ht="13.5" customHeight="1">
      <c r="A40" s="38" t="s">
        <v>59</v>
      </c>
      <c r="B40" s="10" t="s">
        <v>22</v>
      </c>
      <c r="C40" s="39">
        <f>C41+C42</f>
        <v>2352.9</v>
      </c>
    </row>
    <row r="41" spans="1:3" ht="15" customHeight="1">
      <c r="A41" s="22" t="s">
        <v>18</v>
      </c>
      <c r="B41" s="15" t="s">
        <v>23</v>
      </c>
      <c r="C41" s="23">
        <v>1013.2</v>
      </c>
    </row>
    <row r="42" spans="1:3" ht="14.25" customHeight="1">
      <c r="A42" s="22"/>
      <c r="B42" s="15" t="s">
        <v>24</v>
      </c>
      <c r="C42" s="23">
        <v>1339.7</v>
      </c>
    </row>
    <row r="43" spans="1:3" ht="17.25" customHeight="1" hidden="1">
      <c r="A43" s="22" t="s">
        <v>60</v>
      </c>
      <c r="B43" s="15" t="s">
        <v>25</v>
      </c>
      <c r="C43" s="23">
        <v>0</v>
      </c>
    </row>
    <row r="44" spans="1:3" ht="24.75" customHeight="1">
      <c r="A44" s="49" t="s">
        <v>61</v>
      </c>
      <c r="B44" s="15" t="s">
        <v>26</v>
      </c>
      <c r="C44" s="50">
        <f>C45</f>
        <v>80.6</v>
      </c>
    </row>
    <row r="45" spans="1:3" ht="21" customHeight="1">
      <c r="A45" s="49" t="s">
        <v>18</v>
      </c>
      <c r="B45" s="15" t="s">
        <v>72</v>
      </c>
      <c r="C45" s="50">
        <v>80.6</v>
      </c>
    </row>
    <row r="46" spans="1:3" ht="18.75" customHeight="1">
      <c r="A46" s="22" t="s">
        <v>62</v>
      </c>
      <c r="B46" s="15" t="s">
        <v>27</v>
      </c>
      <c r="C46" s="40">
        <f>C47+C49+C51+C48+C50</f>
        <v>3150</v>
      </c>
    </row>
    <row r="47" spans="1:3" ht="24.75" customHeight="1">
      <c r="A47" s="22" t="s">
        <v>18</v>
      </c>
      <c r="B47" s="10" t="s">
        <v>69</v>
      </c>
      <c r="C47" s="41">
        <v>170</v>
      </c>
    </row>
    <row r="48" spans="1:3" ht="24.75" customHeight="1">
      <c r="A48" s="49"/>
      <c r="B48" s="10" t="s">
        <v>73</v>
      </c>
      <c r="C48" s="51">
        <v>680</v>
      </c>
    </row>
    <row r="49" spans="1:3" ht="27" customHeight="1">
      <c r="A49" s="47"/>
      <c r="B49" s="10" t="s">
        <v>70</v>
      </c>
      <c r="C49" s="41">
        <v>1000</v>
      </c>
    </row>
    <row r="50" spans="1:3" ht="27" customHeight="1">
      <c r="A50" s="47"/>
      <c r="B50" s="48" t="s">
        <v>74</v>
      </c>
      <c r="C50" s="41">
        <v>1000</v>
      </c>
    </row>
    <row r="51" spans="1:4" ht="28.5" customHeight="1">
      <c r="A51" s="47"/>
      <c r="B51" s="48" t="s">
        <v>71</v>
      </c>
      <c r="C51" s="41">
        <v>300</v>
      </c>
      <c r="D51" s="16"/>
    </row>
    <row r="52" spans="1:3" ht="13.5" customHeight="1" thickBot="1">
      <c r="A52" s="53" t="s">
        <v>19</v>
      </c>
      <c r="B52" s="42"/>
      <c r="C52" s="43">
        <f>C38+C16</f>
        <v>7556</v>
      </c>
    </row>
    <row r="53" ht="25.5" customHeight="1"/>
  </sheetData>
  <mergeCells count="5">
    <mergeCell ref="A11:C11"/>
    <mergeCell ref="A14:A15"/>
    <mergeCell ref="B14:B15"/>
    <mergeCell ref="C14:C15"/>
    <mergeCell ref="A12:C12"/>
  </mergeCells>
  <printOptions/>
  <pageMargins left="0.7874015748031497" right="0.2362204724409449" top="0.2362204724409449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Admin</cp:lastModifiedBy>
  <cp:lastPrinted>2011-10-24T06:29:10Z</cp:lastPrinted>
  <dcterms:created xsi:type="dcterms:W3CDTF">2005-12-20T08:48:21Z</dcterms:created>
  <dcterms:modified xsi:type="dcterms:W3CDTF">2011-11-08T07:28:00Z</dcterms:modified>
  <cp:category/>
  <cp:version/>
  <cp:contentType/>
  <cp:contentStatus/>
</cp:coreProperties>
</file>