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 refMode="R1C1"/>
</workbook>
</file>

<file path=xl/sharedStrings.xml><?xml version="1.0" encoding="utf-8"?>
<sst xmlns="http://schemas.openxmlformats.org/spreadsheetml/2006/main" count="776" uniqueCount="241">
  <si>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</si>
  <si>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</si>
  <si>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</si>
  <si>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</si>
  <si>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</si>
  <si>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</si>
  <si>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</si>
  <si>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</si>
  <si>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</si>
  <si>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</si>
  <si>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</si>
  <si>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</si>
  <si>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</si>
  <si>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</si>
  <si>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</si>
  <si>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</si>
  <si>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</si>
  <si>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</si>
  <si>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</si>
  <si>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</si>
  <si>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</si>
  <si>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</si>
  <si>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</si>
  <si>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</si>
  <si>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</si>
  <si>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</si>
  <si>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</si>
  <si>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</si>
  <si>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</si>
  <si>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</si>
  <si>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</si>
  <si>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</si>
  <si>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</si>
  <si>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006</t>
  </si>
  <si>
    <t>Другие вопросы в области национальной экономики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</si>
  <si>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</si>
  <si>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</si>
  <si>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</si>
  <si>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</si>
  <si>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</si>
  <si>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</si>
  <si>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</si>
  <si>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</si>
  <si>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</si>
  <si>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</si>
  <si>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</si>
  <si>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</si>
  <si>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</si>
  <si>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</si>
  <si>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</si>
  <si>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</si>
  <si>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</si>
  <si>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</si>
  <si>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</si>
  <si>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</si>
  <si>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</si>
  <si>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</si>
  <si>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</si>
  <si>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</si>
  <si>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</si>
  <si>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</si>
  <si>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</si>
  <si>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</si>
  <si>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</si>
  <si>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</si>
  <si>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</si>
  <si>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</si>
  <si>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</si>
  <si>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</si>
  <si>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</si>
  <si>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</si>
  <si>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</si>
  <si>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</si>
  <si>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</si>
  <si>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</si>
  <si>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</si>
  <si>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</si>
  <si>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</si>
  <si>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</si>
  <si>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</si>
  <si>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</si>
  <si>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</si>
  <si>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Пенсионное обеспечение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</si>
  <si>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</si>
  <si>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</si>
  <si>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</si>
  <si>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</si>
  <si>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</si>
  <si>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</si>
  <si>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</si>
  <si>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</si>
  <si>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</si>
  <si>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</si>
  <si>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</si>
  <si>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</si>
  <si>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</si>
  <si>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</si>
  <si>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</si>
  <si>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</si>
  <si>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</si>
  <si>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</si>
  <si>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</si>
  <si>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</si>
  <si>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</si>
  <si>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</si>
  <si>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</si>
  <si>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0405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</si>
  <si>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</si>
  <si>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</si>
  <si>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</si>
  <si>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</si>
  <si>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</si>
  <si>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</si>
  <si>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</si>
  <si>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</si>
  <si>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</si>
  <si>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</si>
  <si>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</si>
  <si>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</si>
  <si>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</si>
  <si>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</si>
  <si>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</si>
  <si>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</si>
  <si>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</si>
  <si>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</si>
  <si>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</si>
  <si>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</si>
  <si>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</si>
  <si>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</si>
  <si>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</si>
  <si>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</si>
  <si>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</si>
  <si>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</si>
  <si>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тыс. руб.</t>
  </si>
  <si>
    <t/>
  </si>
  <si>
    <t>расходов местного бюджета по ведомственной классификации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</si>
  <si>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</si>
  <si>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</si>
  <si>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</si>
  <si>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</si>
  <si>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</si>
  <si>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</si>
  <si>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</si>
  <si>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</si>
  <si>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 xml:space="preserve">Обеспечение мероприятий по капитальному ремонту многоквартирных домов за счет средств бюджетов </t>
  </si>
  <si>
    <t>0980201</t>
  </si>
  <si>
    <t>3510300</t>
  </si>
  <si>
    <t>Мероприятия в области строительства, архитектуры и градостроительства</t>
  </si>
  <si>
    <t>Комплектование книжных фондов библиотек муниципальных образований</t>
  </si>
  <si>
    <t>4500600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</si>
  <si>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</si>
  <si>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</si>
  <si>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</si>
  <si>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</si>
  <si>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</si>
  <si>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</si>
  <si>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 xml:space="preserve">Мероприятия в сфере культуры, кинематографии и средств массовой информации </t>
  </si>
  <si>
    <t>4500000</t>
  </si>
  <si>
    <t xml:space="preserve">Резервные фонды </t>
  </si>
  <si>
    <t>Резервные фонды местных администраций</t>
  </si>
  <si>
    <t>0700500</t>
  </si>
  <si>
    <t>Региональные целевые программы</t>
  </si>
  <si>
    <t>5220000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</si>
  <si>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</si>
  <si>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</si>
  <si>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</si>
  <si>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5224104</t>
  </si>
  <si>
    <t>Региональная целевая  программа "Предупреждение ситуаций, связанных с нарушением функционирования объектов жилищно-коммунального хозяйства Ленинградской области, в 2008-2011 годах"</t>
  </si>
  <si>
    <t>068</t>
  </si>
  <si>
    <t>Мероприятия в области социальной политики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</si>
  <si>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</si>
  <si>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</si>
  <si>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>0113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</si>
  <si>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</si>
  <si>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Культура и кинематография </t>
  </si>
  <si>
    <t>1300</t>
  </si>
  <si>
    <t>Обслуживание внутреннего государственного и муниципального долга</t>
  </si>
  <si>
    <t>1301</t>
  </si>
  <si>
    <t>6000000</t>
  </si>
  <si>
    <t>0700400</t>
  </si>
  <si>
    <t>0700401</t>
  </si>
  <si>
    <t>Резервные фонды исполнительных органов государственной власти субъектов Российской Федерации</t>
  </si>
  <si>
    <t>Резервный фонд правительства Ленинградской области</t>
  </si>
  <si>
    <t>1100</t>
  </si>
  <si>
    <t>Массовый спорт</t>
  </si>
  <si>
    <t>1102</t>
  </si>
  <si>
    <t>5220400</t>
  </si>
  <si>
    <t>Долгосрочная целевая программа "Развитие информационного общества Ленинградской области на 2011-2013 годы"</t>
  </si>
  <si>
    <t>Капитальный ремонт сельских учреждений культуры в рамках реализации долгосрочной целевой программы "Социальное развитие села на 2009-2012 годы"</t>
  </si>
  <si>
    <t>КВСР</t>
  </si>
  <si>
    <t>Муниципальная целевая программа "Пожарная безопасность на территории муниципального образования Выскатское сельское поселение Сланцевского муниципального района Ленинградской области на 2011-2014 годы"</t>
  </si>
  <si>
    <t>7951401</t>
  </si>
  <si>
    <t>Дорожное хозяйство (дорожные фонды)</t>
  </si>
  <si>
    <t>Ремонт и содержание автомобильных дорог местного значения</t>
  </si>
  <si>
    <t>0409</t>
  </si>
  <si>
    <t>3150110</t>
  </si>
  <si>
    <t>Муниципальная целевая программа "Оснащение приборами учета потребления коммунальных ресурсов муниципальных учреждений, расположенных на территории  муниципального образования Выскатское сельское поселение Сланцевского муниципального района Ленинградской области на период 2010-2012 годы"</t>
  </si>
  <si>
    <t>7951901</t>
  </si>
  <si>
    <t>7951701</t>
  </si>
  <si>
    <t>расходов бюджетов Российской Федерации</t>
  </si>
  <si>
    <t>3510504</t>
  </si>
  <si>
    <t>Субсидии юридическим лицам на возмещение части затрат, связанных с эксплуатацией арендуемого имущества и предоставлением услуг водоснабжения и водоотведения потребителям поселения, которые не возмещаются оплатой от потребителей, а также возмещение судебных издержек на основании вступивших в законную силу судебных актов по предоставлению указанных субсидий</t>
  </si>
  <si>
    <t>Муниципальная целевая программа "Проведение капитального ремонта многоквартирных домов, расположенных на территории муниципального образования Выскатское сельское поселение Сланцевского муниципального района Ленинградской области на 2012 год"</t>
  </si>
  <si>
    <t>7953401</t>
  </si>
  <si>
    <t>5226800</t>
  </si>
  <si>
    <t>5210306</t>
  </si>
  <si>
    <t>Средства бюджетам муниципальных образований на проведение непредвиденных работ и других неотложных мероприятий, направленных на обееспечение устойчивого функционирования объектов жилищно-коммунального хозяйства</t>
  </si>
  <si>
    <t>5210000</t>
  </si>
  <si>
    <t>Межбюджетные трансферты</t>
  </si>
  <si>
    <t>5210117</t>
  </si>
  <si>
    <t>Обеспечение мероприятий по внедрению коллективных (общедомовых) приборов учета коммунальных ресурсов</t>
  </si>
  <si>
    <t>Обеспечение стимулирующих выплат основному персоналу муниципальных музеев и библиотек</t>
  </si>
  <si>
    <t>5210136</t>
  </si>
  <si>
    <t>Муниципальная целевая программа "Установка коллективных (общедомовых) приборов учета коммунальных услуг в многоквартирных домах, расположенных на территории  муниципального образования Выскатское сельское поселение Сланцевского муниципального района Ленинградской области на 2012 год"</t>
  </si>
  <si>
    <t>5224000</t>
  </si>
  <si>
    <t>Долгосрочная целевая программа "Совершенствование и развитие автомобильных дорог Ленинградской области на 2009-2020 годы"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</si>
  <si>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</si>
  <si>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</si>
  <si>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Оказание других видов социальной помощи</t>
  </si>
  <si>
    <t>5210601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</si>
  <si>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по формированию, исполнению местного бюджета и контролю за его исполнением</t>
  </si>
  <si>
    <t>3500301</t>
  </si>
  <si>
    <t xml:space="preserve">Прочие мероприятия в области жилищного хозяйства </t>
  </si>
  <si>
    <t>4310101</t>
  </si>
  <si>
    <t>Оказание социальной помощи Почетным гражданам муниципальных образований</t>
  </si>
  <si>
    <t>Сланцевского муниципального района Ленинградской области на 2013 год</t>
  </si>
  <si>
    <t>Выполнение других обязательств муниципальных образований</t>
  </si>
  <si>
    <t>0700501</t>
  </si>
  <si>
    <t>Доплаты к пенсиям муниципальных служащих</t>
  </si>
  <si>
    <t xml:space="preserve">Субсидии юридическим лицам, индивидуальным предпринимателям, физическим лицам </t>
  </si>
  <si>
    <t xml:space="preserve">Выполнение функций казенными учреждениями </t>
  </si>
  <si>
    <t>Приложение 6</t>
  </si>
  <si>
    <t>3510505</t>
  </si>
  <si>
    <t>Прочие мероприятия в области коммунального хозяйства</t>
  </si>
  <si>
    <t>Черновское сельское поселение</t>
  </si>
  <si>
    <t xml:space="preserve">муниципального образования ЧЕРНОВСКОЕ СЕЛЬСКОЕ ПОСЕЛЕНИЕ </t>
  </si>
  <si>
    <t>Администрация Черновского сельского поселения</t>
  </si>
  <si>
    <t>817</t>
  </si>
  <si>
    <t>Мероприятия по землеустройству и землепользованию</t>
  </si>
  <si>
    <t>Местная администрация и ее структурные подразделения, советы депутатов</t>
  </si>
  <si>
    <t>от  27.02.2013г.   №  211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</si>
</sst>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9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0"/>
    </font>
    <font>
      <b/>
      <sz val="9"/>
      <name val="Arial"/>
      <family val="2"/>
    </font>
    <font>
      <b/>
      <sz val="8"/>
      <color indexed="8"/>
      <name val="Arial Cyr"/>
      <family val="0"/>
    </font>
    <font>
      <i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medium"/>
      <bottom style="medium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0" xfId="0" applyNumberFormat="1" applyFont="1" applyFill="1" applyBorder="1" applyAlignment="1">
      <alignment horizontal="right" indent="1"/>
    </xf>
    <xf numFmtId="180" fontId="3" fillId="0" borderId="10" xfId="0" applyNumberFormat="1" applyFont="1" applyFill="1" applyBorder="1" applyAlignment="1">
      <alignment horizontal="right" indent="1"/>
    </xf>
    <xf numFmtId="49" fontId="11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10" fillId="0" borderId="12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right" vertical="center" indent="1"/>
    </xf>
    <xf numFmtId="0" fontId="4" fillId="0" borderId="16" xfId="0" applyFont="1" applyFill="1" applyBorder="1" applyAlignment="1">
      <alignment horizontal="left" wrapText="1"/>
    </xf>
    <xf numFmtId="49" fontId="11" fillId="0" borderId="17" xfId="0" applyNumberFormat="1" applyFont="1" applyFill="1" applyBorder="1" applyAlignment="1">
      <alignment horizontal="center"/>
    </xf>
    <xf numFmtId="180" fontId="13" fillId="0" borderId="17" xfId="0" applyNumberFormat="1" applyFont="1" applyFill="1" applyBorder="1" applyAlignment="1">
      <alignment horizontal="right" indent="1"/>
    </xf>
    <xf numFmtId="49" fontId="10" fillId="0" borderId="10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right" indent="1"/>
    </xf>
    <xf numFmtId="0" fontId="5" fillId="0" borderId="11" xfId="0" applyFont="1" applyFill="1" applyBorder="1" applyAlignment="1">
      <alignment horizontal="left" wrapText="1"/>
    </xf>
    <xf numFmtId="180" fontId="13" fillId="0" borderId="10" xfId="0" applyNumberFormat="1" applyFont="1" applyFill="1" applyBorder="1" applyAlignment="1">
      <alignment horizontal="right" indent="1"/>
    </xf>
    <xf numFmtId="0" fontId="6" fillId="0" borderId="11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left" wrapText="1"/>
    </xf>
    <xf numFmtId="49" fontId="11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right" indent="1"/>
    </xf>
    <xf numFmtId="0" fontId="11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80" fontId="13" fillId="0" borderId="10" xfId="0" applyNumberFormat="1" applyFont="1" applyFill="1" applyBorder="1" applyAlignment="1">
      <alignment horizontal="right" wrapText="1" indent="1"/>
    </xf>
    <xf numFmtId="49" fontId="3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right" wrapText="1" indent="1"/>
    </xf>
    <xf numFmtId="49" fontId="13" fillId="0" borderId="10" xfId="0" applyNumberFormat="1" applyFont="1" applyFill="1" applyBorder="1" applyAlignment="1">
      <alignment horizontal="center"/>
    </xf>
    <xf numFmtId="180" fontId="11" fillId="0" borderId="10" xfId="0" applyNumberFormat="1" applyFont="1" applyFill="1" applyBorder="1" applyAlignment="1">
      <alignment horizontal="right" indent="1"/>
    </xf>
    <xf numFmtId="180" fontId="3" fillId="0" borderId="10" xfId="0" applyNumberFormat="1" applyFont="1" applyFill="1" applyBorder="1" applyAlignment="1">
      <alignment horizontal="right" wrapText="1" indent="1"/>
    </xf>
    <xf numFmtId="49" fontId="11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49" fontId="10" fillId="0" borderId="17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180" fontId="7" fillId="0" borderId="17" xfId="0" applyNumberFormat="1" applyFont="1" applyFill="1" applyBorder="1" applyAlignment="1">
      <alignment horizontal="right" indent="1"/>
    </xf>
    <xf numFmtId="49" fontId="1" fillId="0" borderId="1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wrapText="1"/>
    </xf>
    <xf numFmtId="49" fontId="10" fillId="0" borderId="19" xfId="0" applyNumberFormat="1" applyFont="1" applyFill="1" applyBorder="1" applyAlignment="1">
      <alignment horizontal="center"/>
    </xf>
    <xf numFmtId="180" fontId="10" fillId="0" borderId="10" xfId="0" applyNumberFormat="1" applyFont="1" applyFill="1" applyBorder="1" applyAlignment="1">
      <alignment horizontal="right" indent="1"/>
    </xf>
    <xf numFmtId="0" fontId="1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left" wrapText="1"/>
    </xf>
    <xf numFmtId="49" fontId="1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180" fontId="1" fillId="0" borderId="21" xfId="0" applyNumberFormat="1" applyFont="1" applyFill="1" applyBorder="1" applyAlignment="1">
      <alignment horizontal="right" indent="1"/>
    </xf>
    <xf numFmtId="49" fontId="3" fillId="0" borderId="17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80" fontId="11" fillId="0" borderId="10" xfId="0" applyNumberFormat="1" applyFont="1" applyFill="1" applyBorder="1" applyAlignment="1">
      <alignment horizontal="right" inden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180" fontId="10" fillId="0" borderId="10" xfId="0" applyNumberFormat="1" applyFont="1" applyFill="1" applyBorder="1" applyAlignment="1">
      <alignment horizontal="right" indent="1"/>
    </xf>
    <xf numFmtId="0" fontId="2" fillId="0" borderId="2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/>
    </xf>
    <xf numFmtId="0" fontId="12" fillId="0" borderId="22" xfId="0" applyFont="1" applyFill="1" applyBorder="1" applyAlignment="1">
      <alignment/>
    </xf>
    <xf numFmtId="180" fontId="12" fillId="0" borderId="22" xfId="0" applyNumberFormat="1" applyFont="1" applyFill="1" applyBorder="1" applyAlignment="1">
      <alignment horizontal="right" inden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0"/>
  <sheetViews>
    <sheetView tabSelected="1" zoomScalePageLayoutView="0" workbookViewId="0" topLeftCell="A1">
      <selection activeCell="A10" sqref="A10:F10"/>
    </sheetView>
  </sheetViews>
  <sheetFormatPr defaultColWidth="8.8515625" defaultRowHeight="12.75"/>
  <cols>
    <col min="1" max="1" width="65.7109375" style="4" customWidth="1"/>
    <col min="2" max="3" width="6.7109375" style="3" customWidth="1"/>
    <col min="4" max="4" width="7.421875" style="3" customWidth="1"/>
    <col min="5" max="5" width="6.7109375" style="3" customWidth="1"/>
    <col min="6" max="6" width="10.7109375" style="3" customWidth="1"/>
    <col min="7" max="16384" width="8.8515625" style="3" customWidth="1"/>
  </cols>
  <sheetData>
    <row r="1" s="7" customFormat="1" ht="12.75">
      <c r="F1" s="8" t="s">
        <v>231</v>
      </c>
    </row>
    <row r="2" spans="1:3" s="7" customFormat="1" ht="12.75">
      <c r="A2" s="9"/>
      <c r="B2" s="9"/>
      <c r="C2" s="9"/>
    </row>
    <row r="3" spans="1:6" s="7" customFormat="1" ht="12.75">
      <c r="A3" s="9"/>
      <c r="B3" s="9"/>
      <c r="C3" s="9"/>
      <c r="E3" s="10"/>
      <c r="F3" s="8" t="s">
        <v>128</v>
      </c>
    </row>
    <row r="4" spans="1:6" s="7" customFormat="1" ht="12.75">
      <c r="A4" s="9"/>
      <c r="B4" s="9"/>
      <c r="C4" s="9"/>
      <c r="E4" s="10"/>
      <c r="F4" s="8" t="s">
        <v>129</v>
      </c>
    </row>
    <row r="5" spans="1:6" s="7" customFormat="1" ht="12.75">
      <c r="A5" s="9"/>
      <c r="B5" s="9"/>
      <c r="C5" s="9"/>
      <c r="E5" s="10"/>
      <c r="F5" s="8" t="s">
        <v>234</v>
      </c>
    </row>
    <row r="6" spans="1:6" s="7" customFormat="1" ht="12.75">
      <c r="A6" s="9"/>
      <c r="B6" s="9"/>
      <c r="C6" s="9"/>
      <c r="E6" s="10"/>
      <c r="F6" s="8" t="s">
        <v>130</v>
      </c>
    </row>
    <row r="7" spans="1:6" s="7" customFormat="1" ht="12.75">
      <c r="A7" s="9"/>
      <c r="B7" s="9"/>
      <c r="C7" s="9"/>
      <c r="E7" s="10"/>
      <c r="F7" s="8" t="s">
        <v>131</v>
      </c>
    </row>
    <row r="8" spans="1:6" s="7" customFormat="1" ht="12.75">
      <c r="A8" s="9"/>
      <c r="B8" s="9"/>
      <c r="C8" s="9"/>
      <c r="E8" s="10"/>
      <c r="F8" s="8" t="s">
        <v>240</v>
      </c>
    </row>
    <row r="9" spans="1:6" s="7" customFormat="1" ht="12.75">
      <c r="A9" s="11"/>
      <c r="B9" s="11"/>
      <c r="C9" s="11"/>
      <c r="D9" s="11"/>
      <c r="E9" s="12"/>
      <c r="F9" s="12"/>
    </row>
    <row r="10" spans="1:6" s="7" customFormat="1" ht="12.75">
      <c r="A10" s="98" t="s">
        <v>132</v>
      </c>
      <c r="B10" s="98"/>
      <c r="C10" s="98"/>
      <c r="D10" s="98"/>
      <c r="E10" s="98"/>
      <c r="F10" s="98"/>
    </row>
    <row r="11" spans="1:6" s="7" customFormat="1" ht="12.75">
      <c r="A11" s="97" t="s">
        <v>135</v>
      </c>
      <c r="B11" s="97"/>
      <c r="C11" s="97"/>
      <c r="D11" s="97"/>
      <c r="E11" s="97"/>
      <c r="F11" s="97"/>
    </row>
    <row r="12" spans="1:6" s="7" customFormat="1" ht="12.75">
      <c r="A12" s="97" t="s">
        <v>199</v>
      </c>
      <c r="B12" s="97"/>
      <c r="C12" s="97"/>
      <c r="D12" s="97"/>
      <c r="E12" s="97"/>
      <c r="F12" s="97"/>
    </row>
    <row r="13" spans="1:6" s="13" customFormat="1" ht="12.75">
      <c r="A13" s="98" t="s">
        <v>235</v>
      </c>
      <c r="B13" s="98"/>
      <c r="C13" s="98"/>
      <c r="D13" s="98"/>
      <c r="E13" s="98"/>
      <c r="F13" s="98"/>
    </row>
    <row r="14" spans="1:6" s="7" customFormat="1" ht="12.75">
      <c r="A14" s="97" t="s">
        <v>225</v>
      </c>
      <c r="B14" s="97"/>
      <c r="C14" s="97"/>
      <c r="D14" s="97"/>
      <c r="E14" s="97"/>
      <c r="F14" s="97"/>
    </row>
    <row r="15" spans="1:6" s="7" customFormat="1" ht="12.75">
      <c r="A15" s="11"/>
      <c r="B15" s="11"/>
      <c r="C15" s="11"/>
      <c r="D15" s="11"/>
      <c r="E15" s="11"/>
      <c r="F15" s="14"/>
    </row>
    <row r="16" s="7" customFormat="1" ht="12.75">
      <c r="A16" s="7" t="s">
        <v>133</v>
      </c>
    </row>
    <row r="17" spans="1:6" ht="12.75">
      <c r="A17" s="94" t="s">
        <v>119</v>
      </c>
      <c r="B17" s="94" t="s">
        <v>189</v>
      </c>
      <c r="C17" s="94" t="s">
        <v>120</v>
      </c>
      <c r="D17" s="94" t="s">
        <v>121</v>
      </c>
      <c r="E17" s="94" t="s">
        <v>122</v>
      </c>
      <c r="F17" s="94" t="s">
        <v>123</v>
      </c>
    </row>
    <row r="18" spans="1:6" ht="12.75">
      <c r="A18" s="95"/>
      <c r="B18" s="95"/>
      <c r="C18" s="95"/>
      <c r="D18" s="95"/>
      <c r="E18" s="95"/>
      <c r="F18" s="95"/>
    </row>
    <row r="19" spans="1:6" ht="13.5" thickBot="1">
      <c r="A19" s="96"/>
      <c r="B19" s="96"/>
      <c r="C19" s="96"/>
      <c r="D19" s="96"/>
      <c r="E19" s="96"/>
      <c r="F19" s="96"/>
    </row>
    <row r="20" spans="1:6" ht="13.5" thickBot="1">
      <c r="A20" s="20" t="s">
        <v>236</v>
      </c>
      <c r="B20" s="90" t="s">
        <v>237</v>
      </c>
      <c r="C20" s="21" t="s">
        <v>134</v>
      </c>
      <c r="D20" s="22" t="s">
        <v>134</v>
      </c>
      <c r="E20" s="22" t="s">
        <v>134</v>
      </c>
      <c r="F20" s="23">
        <f>F21+F53+F65+F85+F159+F188+F206+F166+F48+F202</f>
        <v>6038.799999999999</v>
      </c>
    </row>
    <row r="21" spans="1:6" ht="12.75">
      <c r="A21" s="24" t="s">
        <v>125</v>
      </c>
      <c r="B21" s="89" t="s">
        <v>237</v>
      </c>
      <c r="C21" s="25" t="s">
        <v>126</v>
      </c>
      <c r="D21" s="25"/>
      <c r="E21" s="25"/>
      <c r="F21" s="26">
        <f>F22+F25+F38+F42+F30</f>
        <v>2902</v>
      </c>
    </row>
    <row r="22" spans="1:6" ht="27" customHeight="1">
      <c r="A22" s="5" t="s">
        <v>127</v>
      </c>
      <c r="B22" s="21" t="s">
        <v>237</v>
      </c>
      <c r="C22" s="27" t="s">
        <v>97</v>
      </c>
      <c r="D22" s="27"/>
      <c r="E22" s="27"/>
      <c r="F22" s="28">
        <f>F23</f>
        <v>42</v>
      </c>
    </row>
    <row r="23" spans="1:6" ht="21">
      <c r="A23" s="76" t="s">
        <v>239</v>
      </c>
      <c r="B23" s="21" t="s">
        <v>237</v>
      </c>
      <c r="C23" s="27" t="s">
        <v>97</v>
      </c>
      <c r="D23" s="27" t="s">
        <v>0</v>
      </c>
      <c r="E23" s="27"/>
      <c r="F23" s="28">
        <f>F24</f>
        <v>42</v>
      </c>
    </row>
    <row r="24" spans="1:6" s="18" customFormat="1" ht="12.75">
      <c r="A24" s="29" t="s">
        <v>1</v>
      </c>
      <c r="B24" s="85" t="s">
        <v>237</v>
      </c>
      <c r="C24" s="1" t="s">
        <v>97</v>
      </c>
      <c r="D24" s="1" t="s">
        <v>0</v>
      </c>
      <c r="E24" s="1" t="s">
        <v>2</v>
      </c>
      <c r="F24" s="15">
        <v>42</v>
      </c>
    </row>
    <row r="25" spans="1:6" ht="32.25">
      <c r="A25" s="5" t="s">
        <v>3</v>
      </c>
      <c r="B25" s="21" t="s">
        <v>237</v>
      </c>
      <c r="C25" s="27" t="s">
        <v>98</v>
      </c>
      <c r="D25" s="27"/>
      <c r="E25" s="27"/>
      <c r="F25" s="28">
        <f>F26+F28</f>
        <v>2610</v>
      </c>
    </row>
    <row r="26" spans="1:6" ht="21">
      <c r="A26" s="76" t="s">
        <v>239</v>
      </c>
      <c r="B26" s="21" t="s">
        <v>237</v>
      </c>
      <c r="C26" s="27" t="s">
        <v>98</v>
      </c>
      <c r="D26" s="27" t="s">
        <v>0</v>
      </c>
      <c r="E26" s="27"/>
      <c r="F26" s="28">
        <f>F27</f>
        <v>2076</v>
      </c>
    </row>
    <row r="27" spans="1:6" s="18" customFormat="1" ht="12" customHeight="1">
      <c r="A27" s="29" t="s">
        <v>1</v>
      </c>
      <c r="B27" s="85" t="s">
        <v>237</v>
      </c>
      <c r="C27" s="1" t="s">
        <v>98</v>
      </c>
      <c r="D27" s="1" t="s">
        <v>0</v>
      </c>
      <c r="E27" s="1" t="s">
        <v>2</v>
      </c>
      <c r="F27" s="15">
        <v>2076</v>
      </c>
    </row>
    <row r="28" spans="1:6" ht="21.75">
      <c r="A28" s="5" t="s">
        <v>4</v>
      </c>
      <c r="B28" s="21" t="s">
        <v>237</v>
      </c>
      <c r="C28" s="27" t="s">
        <v>98</v>
      </c>
      <c r="D28" s="27" t="s">
        <v>5</v>
      </c>
      <c r="E28" s="27"/>
      <c r="F28" s="28">
        <f>F29</f>
        <v>534</v>
      </c>
    </row>
    <row r="29" spans="1:6" s="18" customFormat="1" ht="12" customHeight="1">
      <c r="A29" s="29" t="s">
        <v>1</v>
      </c>
      <c r="B29" s="85" t="s">
        <v>237</v>
      </c>
      <c r="C29" s="1" t="s">
        <v>98</v>
      </c>
      <c r="D29" s="1" t="s">
        <v>5</v>
      </c>
      <c r="E29" s="1" t="s">
        <v>2</v>
      </c>
      <c r="F29" s="15">
        <v>534</v>
      </c>
    </row>
    <row r="30" spans="1:6" ht="21.75">
      <c r="A30" s="5" t="s">
        <v>170</v>
      </c>
      <c r="B30" s="21" t="s">
        <v>237</v>
      </c>
      <c r="C30" s="27" t="s">
        <v>171</v>
      </c>
      <c r="D30" s="27"/>
      <c r="E30" s="27"/>
      <c r="F30" s="28">
        <f>F31</f>
        <v>220</v>
      </c>
    </row>
    <row r="31" spans="1:6" s="18" customFormat="1" ht="43.5" customHeight="1">
      <c r="A31" s="6" t="s">
        <v>88</v>
      </c>
      <c r="B31" s="21" t="s">
        <v>237</v>
      </c>
      <c r="C31" s="17" t="s">
        <v>171</v>
      </c>
      <c r="D31" s="17" t="s">
        <v>89</v>
      </c>
      <c r="E31" s="2"/>
      <c r="F31" s="30">
        <f>F32</f>
        <v>220</v>
      </c>
    </row>
    <row r="32" spans="1:6" s="18" customFormat="1" ht="43.5" customHeight="1">
      <c r="A32" s="81" t="s">
        <v>220</v>
      </c>
      <c r="B32" s="21" t="s">
        <v>237</v>
      </c>
      <c r="C32" s="17" t="s">
        <v>171</v>
      </c>
      <c r="D32" s="17" t="s">
        <v>219</v>
      </c>
      <c r="E32" s="2"/>
      <c r="F32" s="30">
        <f>F33</f>
        <v>220</v>
      </c>
    </row>
    <row r="33" spans="1:6" ht="12.75">
      <c r="A33" s="31" t="s">
        <v>87</v>
      </c>
      <c r="B33" s="85" t="s">
        <v>237</v>
      </c>
      <c r="C33" s="2" t="s">
        <v>171</v>
      </c>
      <c r="D33" s="2" t="s">
        <v>219</v>
      </c>
      <c r="E33" s="2" t="s">
        <v>90</v>
      </c>
      <c r="F33" s="16">
        <v>220</v>
      </c>
    </row>
    <row r="34" spans="1:6" ht="12.75" hidden="1">
      <c r="A34" s="5" t="s">
        <v>150</v>
      </c>
      <c r="B34" s="21" t="s">
        <v>237</v>
      </c>
      <c r="C34" s="27" t="s">
        <v>151</v>
      </c>
      <c r="D34" s="27"/>
      <c r="E34" s="27"/>
      <c r="F34" s="28">
        <f>F35</f>
        <v>0</v>
      </c>
    </row>
    <row r="35" spans="1:6" ht="12.75" hidden="1">
      <c r="A35" s="5" t="s">
        <v>152</v>
      </c>
      <c r="B35" s="21" t="s">
        <v>237</v>
      </c>
      <c r="C35" s="27" t="s">
        <v>151</v>
      </c>
      <c r="D35" s="27" t="s">
        <v>153</v>
      </c>
      <c r="E35" s="27"/>
      <c r="F35" s="28">
        <f>F36</f>
        <v>0</v>
      </c>
    </row>
    <row r="36" spans="1:6" ht="21.75" hidden="1">
      <c r="A36" s="5" t="s">
        <v>154</v>
      </c>
      <c r="B36" s="21" t="s">
        <v>237</v>
      </c>
      <c r="C36" s="27" t="s">
        <v>151</v>
      </c>
      <c r="D36" s="27" t="s">
        <v>155</v>
      </c>
      <c r="E36" s="27"/>
      <c r="F36" s="28">
        <f>F37</f>
        <v>0</v>
      </c>
    </row>
    <row r="37" spans="1:7" s="18" customFormat="1" ht="12.75" hidden="1">
      <c r="A37" s="29" t="s">
        <v>1</v>
      </c>
      <c r="B37" s="21" t="s">
        <v>237</v>
      </c>
      <c r="C37" s="1" t="s">
        <v>151</v>
      </c>
      <c r="D37" s="1" t="s">
        <v>155</v>
      </c>
      <c r="E37" s="1" t="s">
        <v>2</v>
      </c>
      <c r="F37" s="15"/>
      <c r="G37" s="19"/>
    </row>
    <row r="38" spans="1:6" ht="12.75">
      <c r="A38" s="5" t="s">
        <v>158</v>
      </c>
      <c r="B38" s="21" t="s">
        <v>237</v>
      </c>
      <c r="C38" s="27" t="s">
        <v>99</v>
      </c>
      <c r="D38" s="32"/>
      <c r="E38" s="32"/>
      <c r="F38" s="28">
        <f>F39</f>
        <v>5</v>
      </c>
    </row>
    <row r="39" spans="1:6" ht="12.75">
      <c r="A39" s="5" t="s">
        <v>159</v>
      </c>
      <c r="B39" s="21" t="s">
        <v>237</v>
      </c>
      <c r="C39" s="27" t="s">
        <v>99</v>
      </c>
      <c r="D39" s="27" t="s">
        <v>160</v>
      </c>
      <c r="E39" s="32"/>
      <c r="F39" s="28">
        <f>F40</f>
        <v>5</v>
      </c>
    </row>
    <row r="40" spans="1:6" ht="12.75">
      <c r="A40" s="5" t="s">
        <v>159</v>
      </c>
      <c r="B40" s="21" t="s">
        <v>237</v>
      </c>
      <c r="C40" s="27" t="s">
        <v>99</v>
      </c>
      <c r="D40" s="27" t="s">
        <v>227</v>
      </c>
      <c r="E40" s="32"/>
      <c r="F40" s="28">
        <f>F41</f>
        <v>5</v>
      </c>
    </row>
    <row r="41" spans="1:7" s="18" customFormat="1" ht="12.75">
      <c r="A41" s="29" t="s">
        <v>9</v>
      </c>
      <c r="B41" s="85" t="s">
        <v>237</v>
      </c>
      <c r="C41" s="1" t="s">
        <v>99</v>
      </c>
      <c r="D41" s="1" t="s">
        <v>227</v>
      </c>
      <c r="E41" s="1" t="s">
        <v>10</v>
      </c>
      <c r="F41" s="15">
        <v>5</v>
      </c>
      <c r="G41" s="19"/>
    </row>
    <row r="42" spans="1:6" ht="12.75">
      <c r="A42" s="5" t="s">
        <v>11</v>
      </c>
      <c r="B42" s="21" t="s">
        <v>237</v>
      </c>
      <c r="C42" s="27" t="s">
        <v>172</v>
      </c>
      <c r="D42" s="27"/>
      <c r="E42" s="27"/>
      <c r="F42" s="28">
        <f>F43+F45</f>
        <v>25</v>
      </c>
    </row>
    <row r="43" spans="1:6" ht="12.75">
      <c r="A43" s="5" t="s">
        <v>226</v>
      </c>
      <c r="B43" s="21" t="s">
        <v>237</v>
      </c>
      <c r="C43" s="27" t="s">
        <v>172</v>
      </c>
      <c r="D43" s="27" t="s">
        <v>12</v>
      </c>
      <c r="E43" s="27"/>
      <c r="F43" s="28">
        <f>F44</f>
        <v>25</v>
      </c>
    </row>
    <row r="44" spans="1:6" s="18" customFormat="1" ht="13.5" thickBot="1">
      <c r="A44" s="29" t="s">
        <v>1</v>
      </c>
      <c r="B44" s="91" t="s">
        <v>237</v>
      </c>
      <c r="C44" s="1" t="s">
        <v>172</v>
      </c>
      <c r="D44" s="1" t="s">
        <v>12</v>
      </c>
      <c r="E44" s="1" t="s">
        <v>2</v>
      </c>
      <c r="F44" s="15">
        <v>25</v>
      </c>
    </row>
    <row r="45" spans="1:6" ht="13.5" hidden="1" thickBot="1">
      <c r="A45" s="5" t="s">
        <v>29</v>
      </c>
      <c r="B45" s="89" t="s">
        <v>237</v>
      </c>
      <c r="C45" s="27" t="s">
        <v>172</v>
      </c>
      <c r="D45" s="27" t="s">
        <v>45</v>
      </c>
      <c r="E45" s="27"/>
      <c r="F45" s="28">
        <f>F46</f>
        <v>0</v>
      </c>
    </row>
    <row r="46" spans="1:6" ht="32.25" customHeight="1" hidden="1">
      <c r="A46" s="5" t="s">
        <v>190</v>
      </c>
      <c r="B46" s="21" t="s">
        <v>237</v>
      </c>
      <c r="C46" s="27" t="s">
        <v>172</v>
      </c>
      <c r="D46" s="27" t="s">
        <v>191</v>
      </c>
      <c r="E46" s="27"/>
      <c r="F46" s="28">
        <f>F47</f>
        <v>0</v>
      </c>
    </row>
    <row r="47" spans="1:6" s="18" customFormat="1" ht="13.5" hidden="1" thickBot="1">
      <c r="A47" s="29" t="s">
        <v>1</v>
      </c>
      <c r="B47" s="21" t="s">
        <v>237</v>
      </c>
      <c r="C47" s="1" t="s">
        <v>172</v>
      </c>
      <c r="D47" s="1" t="s">
        <v>191</v>
      </c>
      <c r="E47" s="1" t="s">
        <v>2</v>
      </c>
      <c r="F47" s="15"/>
    </row>
    <row r="48" spans="1:6" ht="12.75">
      <c r="A48" s="24" t="s">
        <v>91</v>
      </c>
      <c r="B48" s="21" t="s">
        <v>237</v>
      </c>
      <c r="C48" s="25" t="s">
        <v>100</v>
      </c>
      <c r="D48" s="25"/>
      <c r="E48" s="25"/>
      <c r="F48" s="26">
        <f>F49</f>
        <v>95.9</v>
      </c>
    </row>
    <row r="49" spans="1:6" ht="12.75">
      <c r="A49" s="6" t="s">
        <v>13</v>
      </c>
      <c r="B49" s="21" t="s">
        <v>237</v>
      </c>
      <c r="C49" s="17" t="s">
        <v>101</v>
      </c>
      <c r="D49" s="17"/>
      <c r="E49" s="17"/>
      <c r="F49" s="30">
        <f>F50</f>
        <v>95.9</v>
      </c>
    </row>
    <row r="50" spans="1:6" ht="12.75">
      <c r="A50" s="6" t="s">
        <v>14</v>
      </c>
      <c r="B50" s="21" t="s">
        <v>237</v>
      </c>
      <c r="C50" s="17" t="s">
        <v>101</v>
      </c>
      <c r="D50" s="17" t="s">
        <v>15</v>
      </c>
      <c r="E50" s="17"/>
      <c r="F50" s="30">
        <f>F51</f>
        <v>95.9</v>
      </c>
    </row>
    <row r="51" spans="1:6" ht="21.75">
      <c r="A51" s="5" t="s">
        <v>16</v>
      </c>
      <c r="B51" s="21" t="s">
        <v>237</v>
      </c>
      <c r="C51" s="17" t="s">
        <v>101</v>
      </c>
      <c r="D51" s="17" t="s">
        <v>17</v>
      </c>
      <c r="E51" s="17"/>
      <c r="F51" s="30">
        <f>F52</f>
        <v>95.9</v>
      </c>
    </row>
    <row r="52" spans="1:6" s="18" customFormat="1" ht="13.5" thickBot="1">
      <c r="A52" s="31" t="s">
        <v>1</v>
      </c>
      <c r="B52" s="91" t="s">
        <v>237</v>
      </c>
      <c r="C52" s="2" t="s">
        <v>101</v>
      </c>
      <c r="D52" s="2" t="s">
        <v>17</v>
      </c>
      <c r="E52" s="2" t="s">
        <v>2</v>
      </c>
      <c r="F52" s="16">
        <v>95.9</v>
      </c>
    </row>
    <row r="53" spans="1:6" ht="12.75">
      <c r="A53" s="24" t="s">
        <v>92</v>
      </c>
      <c r="B53" s="89" t="s">
        <v>237</v>
      </c>
      <c r="C53" s="25" t="s">
        <v>102</v>
      </c>
      <c r="D53" s="25"/>
      <c r="E53" s="25"/>
      <c r="F53" s="26">
        <f>F54+F57</f>
        <v>285</v>
      </c>
    </row>
    <row r="54" spans="1:6" ht="12.75" hidden="1">
      <c r="A54" s="6" t="s">
        <v>18</v>
      </c>
      <c r="B54" s="21" t="s">
        <v>237</v>
      </c>
      <c r="C54" s="17" t="s">
        <v>103</v>
      </c>
      <c r="D54" s="17"/>
      <c r="E54" s="17"/>
      <c r="F54" s="30">
        <f>F55</f>
        <v>0</v>
      </c>
    </row>
    <row r="55" spans="1:6" ht="21.75" hidden="1">
      <c r="A55" s="5" t="s">
        <v>19</v>
      </c>
      <c r="B55" s="21" t="s">
        <v>237</v>
      </c>
      <c r="C55" s="17" t="s">
        <v>103</v>
      </c>
      <c r="D55" s="17" t="s">
        <v>20</v>
      </c>
      <c r="E55" s="17"/>
      <c r="F55" s="30">
        <f>F56</f>
        <v>0</v>
      </c>
    </row>
    <row r="56" spans="1:6" s="18" customFormat="1" ht="12.75" hidden="1">
      <c r="A56" s="31" t="s">
        <v>21</v>
      </c>
      <c r="B56" s="21" t="s">
        <v>237</v>
      </c>
      <c r="C56" s="2" t="s">
        <v>103</v>
      </c>
      <c r="D56" s="2" t="s">
        <v>20</v>
      </c>
      <c r="E56" s="2" t="s">
        <v>22</v>
      </c>
      <c r="F56" s="16"/>
    </row>
    <row r="57" spans="1:6" ht="21.75">
      <c r="A57" s="6" t="s">
        <v>23</v>
      </c>
      <c r="B57" s="21" t="s">
        <v>237</v>
      </c>
      <c r="C57" s="17" t="s">
        <v>104</v>
      </c>
      <c r="D57" s="17"/>
      <c r="E57" s="17"/>
      <c r="F57" s="30">
        <f>F58+F60+F62</f>
        <v>285</v>
      </c>
    </row>
    <row r="58" spans="1:6" ht="21.75">
      <c r="A58" s="5" t="s">
        <v>24</v>
      </c>
      <c r="B58" s="21" t="s">
        <v>237</v>
      </c>
      <c r="C58" s="17" t="s">
        <v>104</v>
      </c>
      <c r="D58" s="17" t="s">
        <v>25</v>
      </c>
      <c r="E58" s="17"/>
      <c r="F58" s="30">
        <f>F59</f>
        <v>285</v>
      </c>
    </row>
    <row r="59" spans="1:6" s="18" customFormat="1" ht="23.25" thickBot="1">
      <c r="A59" s="31" t="s">
        <v>26</v>
      </c>
      <c r="B59" s="91" t="s">
        <v>237</v>
      </c>
      <c r="C59" s="2" t="s">
        <v>104</v>
      </c>
      <c r="D59" s="2" t="s">
        <v>25</v>
      </c>
      <c r="E59" s="2" t="s">
        <v>2</v>
      </c>
      <c r="F59" s="16">
        <v>285</v>
      </c>
    </row>
    <row r="60" spans="1:6" ht="22.5" hidden="1" thickBot="1">
      <c r="A60" s="5" t="s">
        <v>27</v>
      </c>
      <c r="B60" s="89" t="s">
        <v>237</v>
      </c>
      <c r="C60" s="17" t="s">
        <v>104</v>
      </c>
      <c r="D60" s="17" t="s">
        <v>28</v>
      </c>
      <c r="E60" s="17"/>
      <c r="F60" s="30">
        <f>F61</f>
        <v>0</v>
      </c>
    </row>
    <row r="61" spans="1:6" s="18" customFormat="1" ht="23.25" hidden="1" thickBot="1">
      <c r="A61" s="31" t="s">
        <v>26</v>
      </c>
      <c r="B61" s="21" t="s">
        <v>237</v>
      </c>
      <c r="C61" s="2" t="s">
        <v>104</v>
      </c>
      <c r="D61" s="2" t="s">
        <v>28</v>
      </c>
      <c r="E61" s="2" t="s">
        <v>2</v>
      </c>
      <c r="F61" s="16"/>
    </row>
    <row r="62" spans="1:6" ht="13.5" hidden="1" thickBot="1">
      <c r="A62" s="6" t="s">
        <v>29</v>
      </c>
      <c r="B62" s="21" t="s">
        <v>237</v>
      </c>
      <c r="C62" s="17" t="s">
        <v>104</v>
      </c>
      <c r="D62" s="33">
        <v>7950000</v>
      </c>
      <c r="E62" s="17"/>
      <c r="F62" s="30">
        <f>F63</f>
        <v>0</v>
      </c>
    </row>
    <row r="63" spans="1:6" ht="33" customHeight="1" hidden="1">
      <c r="A63" s="5" t="s">
        <v>190</v>
      </c>
      <c r="B63" s="21" t="s">
        <v>237</v>
      </c>
      <c r="C63" s="17" t="s">
        <v>104</v>
      </c>
      <c r="D63" s="33">
        <v>7951401</v>
      </c>
      <c r="E63" s="17"/>
      <c r="F63" s="30">
        <f>F64</f>
        <v>0</v>
      </c>
    </row>
    <row r="64" spans="1:6" s="18" customFormat="1" ht="13.5" hidden="1" thickBot="1">
      <c r="A64" s="31" t="s">
        <v>1</v>
      </c>
      <c r="B64" s="21" t="s">
        <v>237</v>
      </c>
      <c r="C64" s="2" t="s">
        <v>104</v>
      </c>
      <c r="D64" s="34">
        <v>7951401</v>
      </c>
      <c r="E64" s="2" t="s">
        <v>2</v>
      </c>
      <c r="F64" s="16"/>
    </row>
    <row r="65" spans="1:6" ht="12.75">
      <c r="A65" s="24" t="s">
        <v>93</v>
      </c>
      <c r="B65" s="21" t="s">
        <v>237</v>
      </c>
      <c r="C65" s="25" t="s">
        <v>105</v>
      </c>
      <c r="D65" s="25"/>
      <c r="E65" s="25"/>
      <c r="F65" s="26">
        <f>F69+F80+F66+F72</f>
        <v>231.6</v>
      </c>
    </row>
    <row r="66" spans="1:6" ht="12.75" hidden="1">
      <c r="A66" s="35" t="s">
        <v>163</v>
      </c>
      <c r="B66" s="21" t="s">
        <v>237</v>
      </c>
      <c r="C66" s="36" t="s">
        <v>164</v>
      </c>
      <c r="D66" s="37"/>
      <c r="E66" s="38"/>
      <c r="F66" s="30">
        <f>F67</f>
        <v>0</v>
      </c>
    </row>
    <row r="67" spans="1:6" ht="32.25" hidden="1">
      <c r="A67" s="35" t="s">
        <v>165</v>
      </c>
      <c r="B67" s="21" t="s">
        <v>237</v>
      </c>
      <c r="C67" s="36" t="s">
        <v>164</v>
      </c>
      <c r="D67" s="39">
        <v>5100200</v>
      </c>
      <c r="E67" s="38"/>
      <c r="F67" s="30">
        <f>F68</f>
        <v>0</v>
      </c>
    </row>
    <row r="68" spans="1:6" s="18" customFormat="1" ht="12.75" hidden="1">
      <c r="A68" s="31" t="s">
        <v>1</v>
      </c>
      <c r="B68" s="21" t="s">
        <v>237</v>
      </c>
      <c r="C68" s="38" t="s">
        <v>164</v>
      </c>
      <c r="D68" s="37">
        <v>5100200</v>
      </c>
      <c r="E68" s="38" t="s">
        <v>2</v>
      </c>
      <c r="F68" s="40">
        <f>20.2-20.2</f>
        <v>0</v>
      </c>
    </row>
    <row r="69" spans="1:6" ht="12.75" hidden="1">
      <c r="A69" s="6" t="s">
        <v>30</v>
      </c>
      <c r="B69" s="21" t="s">
        <v>237</v>
      </c>
      <c r="C69" s="17" t="s">
        <v>106</v>
      </c>
      <c r="D69" s="17"/>
      <c r="E69" s="17"/>
      <c r="F69" s="30">
        <f>F70</f>
        <v>0</v>
      </c>
    </row>
    <row r="70" spans="1:6" ht="12.75" hidden="1">
      <c r="A70" s="5" t="s">
        <v>31</v>
      </c>
      <c r="B70" s="21" t="s">
        <v>237</v>
      </c>
      <c r="C70" s="17" t="s">
        <v>106</v>
      </c>
      <c r="D70" s="41">
        <v>2600400</v>
      </c>
      <c r="E70" s="17"/>
      <c r="F70" s="30">
        <f>F71</f>
        <v>0</v>
      </c>
    </row>
    <row r="71" spans="1:6" s="18" customFormat="1" ht="12.75" hidden="1">
      <c r="A71" s="31" t="s">
        <v>32</v>
      </c>
      <c r="B71" s="21" t="s">
        <v>237</v>
      </c>
      <c r="C71" s="42" t="s">
        <v>106</v>
      </c>
      <c r="D71" s="43">
        <v>2600400</v>
      </c>
      <c r="E71" s="42" t="s">
        <v>33</v>
      </c>
      <c r="F71" s="40"/>
    </row>
    <row r="72" spans="1:6" ht="12.75">
      <c r="A72" s="6" t="s">
        <v>192</v>
      </c>
      <c r="B72" s="21" t="s">
        <v>237</v>
      </c>
      <c r="C72" s="17" t="s">
        <v>194</v>
      </c>
      <c r="D72" s="17"/>
      <c r="E72" s="17"/>
      <c r="F72" s="30">
        <f>F73+F75</f>
        <v>95</v>
      </c>
    </row>
    <row r="73" spans="1:6" ht="12.75">
      <c r="A73" s="6" t="s">
        <v>193</v>
      </c>
      <c r="B73" s="21" t="s">
        <v>237</v>
      </c>
      <c r="C73" s="17" t="s">
        <v>194</v>
      </c>
      <c r="D73" s="41" t="s">
        <v>195</v>
      </c>
      <c r="E73" s="17"/>
      <c r="F73" s="30">
        <f>F74</f>
        <v>95</v>
      </c>
    </row>
    <row r="74" spans="1:6" s="18" customFormat="1" ht="12.75">
      <c r="A74" s="31" t="s">
        <v>1</v>
      </c>
      <c r="B74" s="85" t="s">
        <v>237</v>
      </c>
      <c r="C74" s="42" t="s">
        <v>194</v>
      </c>
      <c r="D74" s="43" t="s">
        <v>195</v>
      </c>
      <c r="E74" s="42" t="s">
        <v>2</v>
      </c>
      <c r="F74" s="40">
        <v>95</v>
      </c>
    </row>
    <row r="75" spans="1:6" ht="21.75" hidden="1">
      <c r="A75" s="6" t="s">
        <v>215</v>
      </c>
      <c r="B75" s="21" t="s">
        <v>237</v>
      </c>
      <c r="C75" s="17" t="s">
        <v>194</v>
      </c>
      <c r="D75" s="17" t="s">
        <v>214</v>
      </c>
      <c r="E75" s="17"/>
      <c r="F75" s="30">
        <f>F78+F76</f>
        <v>0</v>
      </c>
    </row>
    <row r="76" spans="1:6" ht="42.75" hidden="1">
      <c r="A76" s="6" t="s">
        <v>216</v>
      </c>
      <c r="B76" s="21" t="s">
        <v>237</v>
      </c>
      <c r="C76" s="17" t="s">
        <v>194</v>
      </c>
      <c r="D76" s="41">
        <v>5224011</v>
      </c>
      <c r="E76" s="17"/>
      <c r="F76" s="30">
        <f>F77</f>
        <v>0</v>
      </c>
    </row>
    <row r="77" spans="1:6" s="18" customFormat="1" ht="12.75" hidden="1">
      <c r="A77" s="31" t="s">
        <v>1</v>
      </c>
      <c r="B77" s="21" t="s">
        <v>237</v>
      </c>
      <c r="C77" s="42" t="s">
        <v>194</v>
      </c>
      <c r="D77" s="43">
        <v>5224011</v>
      </c>
      <c r="E77" s="42" t="s">
        <v>2</v>
      </c>
      <c r="F77" s="40"/>
    </row>
    <row r="78" spans="1:6" ht="32.25" hidden="1">
      <c r="A78" s="6" t="s">
        <v>217</v>
      </c>
      <c r="B78" s="21" t="s">
        <v>237</v>
      </c>
      <c r="C78" s="17" t="s">
        <v>194</v>
      </c>
      <c r="D78" s="41">
        <v>5224013</v>
      </c>
      <c r="E78" s="17"/>
      <c r="F78" s="30">
        <f>F79</f>
        <v>0</v>
      </c>
    </row>
    <row r="79" spans="1:6" s="18" customFormat="1" ht="12.75" hidden="1">
      <c r="A79" s="31" t="s">
        <v>1</v>
      </c>
      <c r="B79" s="21" t="s">
        <v>237</v>
      </c>
      <c r="C79" s="42" t="s">
        <v>194</v>
      </c>
      <c r="D79" s="43">
        <v>5224013</v>
      </c>
      <c r="E79" s="42" t="s">
        <v>2</v>
      </c>
      <c r="F79" s="40"/>
    </row>
    <row r="80" spans="1:6" ht="12.75">
      <c r="A80" s="6" t="s">
        <v>34</v>
      </c>
      <c r="B80" s="21" t="s">
        <v>237</v>
      </c>
      <c r="C80" s="17" t="s">
        <v>107</v>
      </c>
      <c r="D80" s="17"/>
      <c r="E80" s="17"/>
      <c r="F80" s="30">
        <f>F81+F83</f>
        <v>136.6</v>
      </c>
    </row>
    <row r="81" spans="1:6" ht="21.75" hidden="1">
      <c r="A81" s="6" t="s">
        <v>147</v>
      </c>
      <c r="B81" s="21" t="s">
        <v>237</v>
      </c>
      <c r="C81" s="17" t="s">
        <v>107</v>
      </c>
      <c r="D81" s="41">
        <v>3380000</v>
      </c>
      <c r="E81" s="17"/>
      <c r="F81" s="30">
        <f>F82</f>
        <v>0</v>
      </c>
    </row>
    <row r="82" spans="1:6" s="18" customFormat="1" ht="12.75" hidden="1">
      <c r="A82" s="31" t="s">
        <v>1</v>
      </c>
      <c r="B82" s="21" t="s">
        <v>237</v>
      </c>
      <c r="C82" s="2" t="s">
        <v>107</v>
      </c>
      <c r="D82" s="44">
        <v>3380000</v>
      </c>
      <c r="E82" s="2" t="s">
        <v>2</v>
      </c>
      <c r="F82" s="16"/>
    </row>
    <row r="83" spans="1:6" ht="12.75">
      <c r="A83" s="6" t="s">
        <v>238</v>
      </c>
      <c r="B83" s="21" t="s">
        <v>237</v>
      </c>
      <c r="C83" s="17" t="s">
        <v>107</v>
      </c>
      <c r="D83" s="41">
        <v>3400300</v>
      </c>
      <c r="E83" s="17"/>
      <c r="F83" s="30">
        <f>F84</f>
        <v>136.6</v>
      </c>
    </row>
    <row r="84" spans="1:6" ht="13.5" thickBot="1">
      <c r="A84" s="31" t="s">
        <v>1</v>
      </c>
      <c r="B84" s="92" t="s">
        <v>237</v>
      </c>
      <c r="C84" s="2" t="s">
        <v>107</v>
      </c>
      <c r="D84" s="44">
        <v>3400300</v>
      </c>
      <c r="E84" s="2" t="s">
        <v>2</v>
      </c>
      <c r="F84" s="16">
        <v>136.6</v>
      </c>
    </row>
    <row r="85" spans="1:6" ht="12.75">
      <c r="A85" s="24" t="s">
        <v>94</v>
      </c>
      <c r="B85" s="89" t="s">
        <v>237</v>
      </c>
      <c r="C85" s="25" t="s">
        <v>108</v>
      </c>
      <c r="D85" s="25"/>
      <c r="E85" s="25"/>
      <c r="F85" s="26">
        <f>F86+F115+F141</f>
        <v>1300.7</v>
      </c>
    </row>
    <row r="86" spans="1:6" ht="12.75">
      <c r="A86" s="6" t="s">
        <v>35</v>
      </c>
      <c r="B86" s="21" t="s">
        <v>237</v>
      </c>
      <c r="C86" s="17" t="s">
        <v>109</v>
      </c>
      <c r="D86" s="17"/>
      <c r="E86" s="17"/>
      <c r="F86" s="30">
        <f>F87+F94+F96+F106+F103</f>
        <v>900</v>
      </c>
    </row>
    <row r="87" spans="1:6" ht="21.75" hidden="1">
      <c r="A87" s="6" t="s">
        <v>136</v>
      </c>
      <c r="B87" s="21" t="s">
        <v>237</v>
      </c>
      <c r="C87" s="17" t="s">
        <v>109</v>
      </c>
      <c r="D87" s="45" t="s">
        <v>137</v>
      </c>
      <c r="E87" s="17"/>
      <c r="F87" s="30">
        <f>F88+F91</f>
        <v>0</v>
      </c>
    </row>
    <row r="88" spans="1:6" ht="42.75" hidden="1">
      <c r="A88" s="6" t="s">
        <v>138</v>
      </c>
      <c r="B88" s="21" t="s">
        <v>237</v>
      </c>
      <c r="C88" s="17" t="s">
        <v>109</v>
      </c>
      <c r="D88" s="45" t="s">
        <v>139</v>
      </c>
      <c r="E88" s="17"/>
      <c r="F88" s="30">
        <f>F89</f>
        <v>0</v>
      </c>
    </row>
    <row r="89" spans="1:6" ht="32.25" hidden="1">
      <c r="A89" s="6" t="s">
        <v>140</v>
      </c>
      <c r="B89" s="21" t="s">
        <v>237</v>
      </c>
      <c r="C89" s="17" t="s">
        <v>109</v>
      </c>
      <c r="D89" s="45" t="s">
        <v>141</v>
      </c>
      <c r="E89" s="17"/>
      <c r="F89" s="30">
        <f>F90</f>
        <v>0</v>
      </c>
    </row>
    <row r="90" spans="1:6" s="18" customFormat="1" ht="22.5" hidden="1">
      <c r="A90" s="83" t="s">
        <v>229</v>
      </c>
      <c r="B90" s="21" t="s">
        <v>237</v>
      </c>
      <c r="C90" s="42" t="s">
        <v>109</v>
      </c>
      <c r="D90" s="46" t="s">
        <v>141</v>
      </c>
      <c r="E90" s="42" t="s">
        <v>33</v>
      </c>
      <c r="F90" s="40"/>
    </row>
    <row r="91" spans="1:6" ht="32.25" hidden="1">
      <c r="A91" s="6" t="s">
        <v>142</v>
      </c>
      <c r="B91" s="21" t="s">
        <v>237</v>
      </c>
      <c r="C91" s="17" t="s">
        <v>109</v>
      </c>
      <c r="D91" s="45" t="s">
        <v>143</v>
      </c>
      <c r="E91" s="17"/>
      <c r="F91" s="30">
        <f>F92</f>
        <v>0</v>
      </c>
    </row>
    <row r="92" spans="1:6" ht="21.75" hidden="1">
      <c r="A92" s="6" t="s">
        <v>144</v>
      </c>
      <c r="B92" s="21" t="s">
        <v>237</v>
      </c>
      <c r="C92" s="17" t="s">
        <v>109</v>
      </c>
      <c r="D92" s="45" t="s">
        <v>145</v>
      </c>
      <c r="E92" s="17"/>
      <c r="F92" s="30">
        <f>F93</f>
        <v>0</v>
      </c>
    </row>
    <row r="93" spans="1:6" s="18" customFormat="1" ht="22.5" hidden="1">
      <c r="A93" s="83" t="s">
        <v>229</v>
      </c>
      <c r="B93" s="21" t="s">
        <v>237</v>
      </c>
      <c r="C93" s="42" t="s">
        <v>109</v>
      </c>
      <c r="D93" s="46" t="s">
        <v>145</v>
      </c>
      <c r="E93" s="42" t="s">
        <v>33</v>
      </c>
      <c r="F93" s="40"/>
    </row>
    <row r="94" spans="1:6" ht="32.25" hidden="1">
      <c r="A94" s="6" t="s">
        <v>36</v>
      </c>
      <c r="B94" s="21" t="s">
        <v>237</v>
      </c>
      <c r="C94" s="17" t="s">
        <v>109</v>
      </c>
      <c r="D94" s="33">
        <v>1040400</v>
      </c>
      <c r="E94" s="17"/>
      <c r="F94" s="30">
        <f>F95</f>
        <v>0</v>
      </c>
    </row>
    <row r="95" spans="1:6" s="18" customFormat="1" ht="12.75" hidden="1">
      <c r="A95" s="31" t="s">
        <v>37</v>
      </c>
      <c r="B95" s="21" t="s">
        <v>237</v>
      </c>
      <c r="C95" s="42" t="s">
        <v>109</v>
      </c>
      <c r="D95" s="47">
        <v>1040400</v>
      </c>
      <c r="E95" s="42" t="s">
        <v>38</v>
      </c>
      <c r="F95" s="40"/>
    </row>
    <row r="96" spans="1:6" ht="12.75">
      <c r="A96" s="6" t="s">
        <v>39</v>
      </c>
      <c r="B96" s="21" t="s">
        <v>237</v>
      </c>
      <c r="C96" s="17" t="s">
        <v>109</v>
      </c>
      <c r="D96" s="17" t="s">
        <v>40</v>
      </c>
      <c r="E96" s="17"/>
      <c r="F96" s="30">
        <f>F99+F97</f>
        <v>900</v>
      </c>
    </row>
    <row r="97" spans="1:6" ht="21.75">
      <c r="A97" s="6" t="s">
        <v>41</v>
      </c>
      <c r="B97" s="93" t="s">
        <v>237</v>
      </c>
      <c r="C97" s="17" t="s">
        <v>109</v>
      </c>
      <c r="D97" s="17" t="s">
        <v>42</v>
      </c>
      <c r="E97" s="45"/>
      <c r="F97" s="48">
        <f>F98</f>
        <v>800</v>
      </c>
    </row>
    <row r="98" spans="1:6" s="18" customFormat="1" ht="12.75">
      <c r="A98" s="31" t="s">
        <v>1</v>
      </c>
      <c r="B98" s="21" t="s">
        <v>237</v>
      </c>
      <c r="C98" s="2" t="s">
        <v>109</v>
      </c>
      <c r="D98" s="2" t="s">
        <v>42</v>
      </c>
      <c r="E98" s="49" t="s">
        <v>2</v>
      </c>
      <c r="F98" s="50">
        <v>800</v>
      </c>
    </row>
    <row r="99" spans="1:6" ht="12.75">
      <c r="A99" s="6" t="s">
        <v>43</v>
      </c>
      <c r="B99" s="21" t="s">
        <v>237</v>
      </c>
      <c r="C99" s="17" t="s">
        <v>109</v>
      </c>
      <c r="D99" s="17" t="s">
        <v>44</v>
      </c>
      <c r="E99" s="51"/>
      <c r="F99" s="30">
        <f>F100</f>
        <v>100</v>
      </c>
    </row>
    <row r="100" spans="1:6" ht="12.75">
      <c r="A100" s="6" t="s">
        <v>222</v>
      </c>
      <c r="B100" s="21" t="s">
        <v>237</v>
      </c>
      <c r="C100" s="17" t="s">
        <v>109</v>
      </c>
      <c r="D100" s="17" t="s">
        <v>221</v>
      </c>
      <c r="E100" s="51"/>
      <c r="F100" s="30">
        <f>F101+F102</f>
        <v>100</v>
      </c>
    </row>
    <row r="101" spans="1:6" s="18" customFormat="1" ht="22.5" hidden="1">
      <c r="A101" s="83" t="s">
        <v>229</v>
      </c>
      <c r="B101" s="21" t="s">
        <v>237</v>
      </c>
      <c r="C101" s="2" t="s">
        <v>109</v>
      </c>
      <c r="D101" s="2" t="s">
        <v>221</v>
      </c>
      <c r="E101" s="2" t="s">
        <v>33</v>
      </c>
      <c r="F101" s="16"/>
    </row>
    <row r="102" spans="1:6" s="18" customFormat="1" ht="12.75">
      <c r="A102" s="31" t="s">
        <v>1</v>
      </c>
      <c r="B102" s="85" t="s">
        <v>237</v>
      </c>
      <c r="C102" s="2" t="s">
        <v>109</v>
      </c>
      <c r="D102" s="2" t="s">
        <v>221</v>
      </c>
      <c r="E102" s="2" t="s">
        <v>2</v>
      </c>
      <c r="F102" s="16">
        <v>100</v>
      </c>
    </row>
    <row r="103" spans="1:6" s="18" customFormat="1" ht="12.75" hidden="1">
      <c r="A103" s="6" t="s">
        <v>208</v>
      </c>
      <c r="B103" s="21" t="s">
        <v>237</v>
      </c>
      <c r="C103" s="54" t="s">
        <v>109</v>
      </c>
      <c r="D103" s="54" t="s">
        <v>207</v>
      </c>
      <c r="E103" s="54"/>
      <c r="F103" s="75">
        <f>F104</f>
        <v>0</v>
      </c>
    </row>
    <row r="104" spans="1:6" s="18" customFormat="1" ht="21" hidden="1">
      <c r="A104" s="76" t="s">
        <v>210</v>
      </c>
      <c r="B104" s="21" t="s">
        <v>237</v>
      </c>
      <c r="C104" s="54" t="s">
        <v>109</v>
      </c>
      <c r="D104" s="54" t="s">
        <v>209</v>
      </c>
      <c r="E104" s="54"/>
      <c r="F104" s="75">
        <f>F105</f>
        <v>0</v>
      </c>
    </row>
    <row r="105" spans="1:6" s="18" customFormat="1" ht="22.5" hidden="1">
      <c r="A105" s="83" t="s">
        <v>229</v>
      </c>
      <c r="B105" s="21" t="s">
        <v>237</v>
      </c>
      <c r="C105" s="2" t="s">
        <v>109</v>
      </c>
      <c r="D105" s="2" t="s">
        <v>209</v>
      </c>
      <c r="E105" s="2" t="s">
        <v>33</v>
      </c>
      <c r="F105" s="16"/>
    </row>
    <row r="106" spans="1:6" ht="12.75" hidden="1">
      <c r="A106" s="6" t="s">
        <v>29</v>
      </c>
      <c r="B106" s="21" t="s">
        <v>237</v>
      </c>
      <c r="C106" s="17" t="s">
        <v>109</v>
      </c>
      <c r="D106" s="33">
        <v>7950000</v>
      </c>
      <c r="E106" s="51"/>
      <c r="F106" s="30">
        <f>F107+F109+F112</f>
        <v>0</v>
      </c>
    </row>
    <row r="107" spans="1:6" ht="54" customHeight="1" hidden="1">
      <c r="A107" s="6" t="s">
        <v>213</v>
      </c>
      <c r="B107" s="21" t="s">
        <v>237</v>
      </c>
      <c r="C107" s="17" t="s">
        <v>109</v>
      </c>
      <c r="D107" s="33">
        <v>7951701</v>
      </c>
      <c r="E107" s="51"/>
      <c r="F107" s="30">
        <f>F108</f>
        <v>0</v>
      </c>
    </row>
    <row r="108" spans="1:6" s="18" customFormat="1" ht="22.5" hidden="1">
      <c r="A108" s="83" t="s">
        <v>229</v>
      </c>
      <c r="B108" s="21" t="s">
        <v>237</v>
      </c>
      <c r="C108" s="2" t="s">
        <v>109</v>
      </c>
      <c r="D108" s="2" t="s">
        <v>198</v>
      </c>
      <c r="E108" s="2" t="s">
        <v>33</v>
      </c>
      <c r="F108" s="16"/>
    </row>
    <row r="109" spans="1:6" ht="44.25" customHeight="1" hidden="1">
      <c r="A109" s="6" t="s">
        <v>196</v>
      </c>
      <c r="B109" s="21" t="s">
        <v>237</v>
      </c>
      <c r="C109" s="17" t="s">
        <v>109</v>
      </c>
      <c r="D109" s="33">
        <v>7951901</v>
      </c>
      <c r="E109" s="51"/>
      <c r="F109" s="30">
        <f>F110+F111</f>
        <v>0</v>
      </c>
    </row>
    <row r="110" spans="1:6" s="18" customFormat="1" ht="22.5" hidden="1">
      <c r="A110" s="83" t="s">
        <v>229</v>
      </c>
      <c r="B110" s="21" t="s">
        <v>237</v>
      </c>
      <c r="C110" s="2" t="s">
        <v>109</v>
      </c>
      <c r="D110" s="2" t="s">
        <v>197</v>
      </c>
      <c r="E110" s="2" t="s">
        <v>33</v>
      </c>
      <c r="F110" s="16"/>
    </row>
    <row r="111" spans="1:6" s="18" customFormat="1" ht="12.75" hidden="1">
      <c r="A111" s="31" t="s">
        <v>1</v>
      </c>
      <c r="B111" s="21" t="s">
        <v>237</v>
      </c>
      <c r="C111" s="2" t="s">
        <v>109</v>
      </c>
      <c r="D111" s="2" t="s">
        <v>197</v>
      </c>
      <c r="E111" s="2" t="s">
        <v>2</v>
      </c>
      <c r="F111" s="16">
        <f>30-30</f>
        <v>0</v>
      </c>
    </row>
    <row r="112" spans="1:6" s="18" customFormat="1" ht="42.75" customHeight="1" hidden="1">
      <c r="A112" s="6" t="s">
        <v>202</v>
      </c>
      <c r="B112" s="21" t="s">
        <v>237</v>
      </c>
      <c r="C112" s="17" t="s">
        <v>109</v>
      </c>
      <c r="D112" s="17" t="s">
        <v>203</v>
      </c>
      <c r="E112" s="17"/>
      <c r="F112" s="52">
        <f>F113+F114</f>
        <v>0</v>
      </c>
    </row>
    <row r="113" spans="1:6" s="18" customFormat="1" ht="12.75" hidden="1">
      <c r="A113" s="31" t="s">
        <v>32</v>
      </c>
      <c r="B113" s="21" t="s">
        <v>237</v>
      </c>
      <c r="C113" s="2" t="s">
        <v>109</v>
      </c>
      <c r="D113" s="2" t="s">
        <v>203</v>
      </c>
      <c r="E113" s="2" t="s">
        <v>33</v>
      </c>
      <c r="F113" s="16">
        <f>198-198</f>
        <v>0</v>
      </c>
    </row>
    <row r="114" spans="1:6" s="18" customFormat="1" ht="12.75" hidden="1">
      <c r="A114" s="31" t="s">
        <v>1</v>
      </c>
      <c r="B114" s="21" t="s">
        <v>237</v>
      </c>
      <c r="C114" s="2" t="s">
        <v>109</v>
      </c>
      <c r="D114" s="2" t="s">
        <v>203</v>
      </c>
      <c r="E114" s="2" t="s">
        <v>2</v>
      </c>
      <c r="F114" s="16"/>
    </row>
    <row r="115" spans="1:6" ht="12.75">
      <c r="A115" s="6" t="s">
        <v>46</v>
      </c>
      <c r="B115" s="21" t="s">
        <v>237</v>
      </c>
      <c r="C115" s="17" t="s">
        <v>110</v>
      </c>
      <c r="D115" s="17"/>
      <c r="E115" s="17"/>
      <c r="F115" s="30">
        <f>F116+F120+F134+F138+F131</f>
        <v>12</v>
      </c>
    </row>
    <row r="116" spans="1:6" ht="12.75" hidden="1">
      <c r="A116" s="6" t="s">
        <v>182</v>
      </c>
      <c r="B116" s="21" t="s">
        <v>237</v>
      </c>
      <c r="C116" s="17" t="s">
        <v>110</v>
      </c>
      <c r="D116" s="45" t="s">
        <v>180</v>
      </c>
      <c r="E116" s="17"/>
      <c r="F116" s="30">
        <f>F117</f>
        <v>0</v>
      </c>
    </row>
    <row r="117" spans="1:6" s="18" customFormat="1" ht="12.75" hidden="1">
      <c r="A117" s="31" t="s">
        <v>1</v>
      </c>
      <c r="B117" s="21" t="s">
        <v>237</v>
      </c>
      <c r="C117" s="42" t="s">
        <v>110</v>
      </c>
      <c r="D117" s="46" t="s">
        <v>180</v>
      </c>
      <c r="E117" s="46" t="s">
        <v>2</v>
      </c>
      <c r="F117" s="53"/>
    </row>
    <row r="118" spans="1:6" ht="21.75" hidden="1">
      <c r="A118" s="6" t="s">
        <v>47</v>
      </c>
      <c r="B118" s="21" t="s">
        <v>237</v>
      </c>
      <c r="C118" s="17" t="s">
        <v>110</v>
      </c>
      <c r="D118" s="33">
        <v>1020102</v>
      </c>
      <c r="E118" s="17"/>
      <c r="F118" s="30">
        <f>F119</f>
        <v>0</v>
      </c>
    </row>
    <row r="119" spans="1:6" s="18" customFormat="1" ht="12.75" hidden="1">
      <c r="A119" s="31" t="s">
        <v>37</v>
      </c>
      <c r="B119" s="21" t="s">
        <v>237</v>
      </c>
      <c r="C119" s="42" t="s">
        <v>110</v>
      </c>
      <c r="D119" s="47">
        <v>1020102</v>
      </c>
      <c r="E119" s="46" t="s">
        <v>38</v>
      </c>
      <c r="F119" s="53"/>
    </row>
    <row r="120" spans="1:6" ht="12.75">
      <c r="A120" s="6" t="s">
        <v>48</v>
      </c>
      <c r="B120" s="21" t="s">
        <v>237</v>
      </c>
      <c r="C120" s="17" t="s">
        <v>110</v>
      </c>
      <c r="D120" s="17" t="s">
        <v>49</v>
      </c>
      <c r="E120" s="17"/>
      <c r="F120" s="30">
        <f>F121+F125+F123+F126</f>
        <v>12</v>
      </c>
    </row>
    <row r="121" spans="1:6" ht="32.25" hidden="1">
      <c r="A121" s="6" t="s">
        <v>50</v>
      </c>
      <c r="B121" s="21" t="s">
        <v>237</v>
      </c>
      <c r="C121" s="17" t="s">
        <v>110</v>
      </c>
      <c r="D121" s="17" t="s">
        <v>51</v>
      </c>
      <c r="E121" s="17"/>
      <c r="F121" s="30">
        <f>F122</f>
        <v>0</v>
      </c>
    </row>
    <row r="122" spans="1:6" s="18" customFormat="1" ht="12.75" hidden="1">
      <c r="A122" s="31" t="s">
        <v>32</v>
      </c>
      <c r="B122" s="21" t="s">
        <v>237</v>
      </c>
      <c r="C122" s="2" t="s">
        <v>110</v>
      </c>
      <c r="D122" s="2" t="s">
        <v>51</v>
      </c>
      <c r="E122" s="2" t="s">
        <v>33</v>
      </c>
      <c r="F122" s="16">
        <f>7120.2-7120.2</f>
        <v>0</v>
      </c>
    </row>
    <row r="123" spans="1:6" s="18" customFormat="1" ht="30.75" customHeight="1" hidden="1">
      <c r="A123" s="6" t="s">
        <v>173</v>
      </c>
      <c r="B123" s="21" t="s">
        <v>237</v>
      </c>
      <c r="C123" s="17" t="s">
        <v>110</v>
      </c>
      <c r="D123" s="17" t="s">
        <v>146</v>
      </c>
      <c r="E123" s="51"/>
      <c r="F123" s="30">
        <f>F124</f>
        <v>0</v>
      </c>
    </row>
    <row r="124" spans="1:6" s="18" customFormat="1" ht="12.75" customHeight="1" hidden="1">
      <c r="A124" s="31" t="s">
        <v>32</v>
      </c>
      <c r="B124" s="21" t="s">
        <v>237</v>
      </c>
      <c r="C124" s="2" t="s">
        <v>110</v>
      </c>
      <c r="D124" s="2" t="s">
        <v>146</v>
      </c>
      <c r="E124" s="2" t="s">
        <v>33</v>
      </c>
      <c r="F124" s="16">
        <f>50-50</f>
        <v>0</v>
      </c>
    </row>
    <row r="125" spans="1:6" ht="12.75">
      <c r="A125" s="6" t="s">
        <v>52</v>
      </c>
      <c r="B125" s="21" t="s">
        <v>237</v>
      </c>
      <c r="C125" s="17" t="s">
        <v>110</v>
      </c>
      <c r="D125" s="17" t="s">
        <v>53</v>
      </c>
      <c r="E125" s="17"/>
      <c r="F125" s="30">
        <f>F126+F129</f>
        <v>12</v>
      </c>
    </row>
    <row r="126" spans="1:6" s="18" customFormat="1" ht="54" customHeight="1" hidden="1">
      <c r="A126" s="6" t="s">
        <v>201</v>
      </c>
      <c r="B126" s="21" t="s">
        <v>237</v>
      </c>
      <c r="C126" s="54" t="s">
        <v>110</v>
      </c>
      <c r="D126" s="54" t="s">
        <v>200</v>
      </c>
      <c r="E126" s="54"/>
      <c r="F126" s="30">
        <f>F127+F128</f>
        <v>0</v>
      </c>
    </row>
    <row r="127" spans="1:6" s="18" customFormat="1" ht="12" customHeight="1" hidden="1">
      <c r="A127" s="83" t="s">
        <v>229</v>
      </c>
      <c r="B127" s="21" t="s">
        <v>237</v>
      </c>
      <c r="C127" s="2" t="s">
        <v>110</v>
      </c>
      <c r="D127" s="2" t="s">
        <v>200</v>
      </c>
      <c r="E127" s="2" t="s">
        <v>33</v>
      </c>
      <c r="F127" s="40"/>
    </row>
    <row r="128" spans="1:6" s="18" customFormat="1" ht="12" customHeight="1" hidden="1">
      <c r="A128" s="31" t="s">
        <v>1</v>
      </c>
      <c r="B128" s="21" t="s">
        <v>237</v>
      </c>
      <c r="C128" s="2" t="s">
        <v>110</v>
      </c>
      <c r="D128" s="2" t="s">
        <v>200</v>
      </c>
      <c r="E128" s="2" t="s">
        <v>2</v>
      </c>
      <c r="F128" s="40"/>
    </row>
    <row r="129" spans="1:6" s="18" customFormat="1" ht="12" customHeight="1">
      <c r="A129" s="6" t="s">
        <v>233</v>
      </c>
      <c r="B129" s="21" t="s">
        <v>237</v>
      </c>
      <c r="C129" s="54" t="s">
        <v>110</v>
      </c>
      <c r="D129" s="54" t="s">
        <v>232</v>
      </c>
      <c r="E129" s="54"/>
      <c r="F129" s="52">
        <f>F130</f>
        <v>12</v>
      </c>
    </row>
    <row r="130" spans="1:6" s="18" customFormat="1" ht="12" customHeight="1">
      <c r="A130" s="31" t="s">
        <v>1</v>
      </c>
      <c r="B130" s="85" t="s">
        <v>237</v>
      </c>
      <c r="C130" s="2" t="s">
        <v>110</v>
      </c>
      <c r="D130" s="2" t="s">
        <v>232</v>
      </c>
      <c r="E130" s="2" t="s">
        <v>2</v>
      </c>
      <c r="F130" s="40">
        <v>12</v>
      </c>
    </row>
    <row r="131" spans="1:6" s="18" customFormat="1" ht="12" customHeight="1" hidden="1">
      <c r="A131" s="6" t="s">
        <v>208</v>
      </c>
      <c r="B131" s="21" t="s">
        <v>237</v>
      </c>
      <c r="C131" s="54" t="s">
        <v>110</v>
      </c>
      <c r="D131" s="54" t="s">
        <v>207</v>
      </c>
      <c r="E131" s="54"/>
      <c r="F131" s="30">
        <f>F132</f>
        <v>0</v>
      </c>
    </row>
    <row r="132" spans="1:6" s="18" customFormat="1" ht="34.5" customHeight="1" hidden="1">
      <c r="A132" s="6" t="s">
        <v>206</v>
      </c>
      <c r="B132" s="21" t="s">
        <v>237</v>
      </c>
      <c r="C132" s="54" t="s">
        <v>110</v>
      </c>
      <c r="D132" s="54" t="s">
        <v>205</v>
      </c>
      <c r="E132" s="54"/>
      <c r="F132" s="52">
        <f>F133</f>
        <v>0</v>
      </c>
    </row>
    <row r="133" spans="1:6" s="18" customFormat="1" ht="12" customHeight="1" hidden="1">
      <c r="A133" s="83" t="s">
        <v>229</v>
      </c>
      <c r="B133" s="21" t="s">
        <v>237</v>
      </c>
      <c r="C133" s="2" t="s">
        <v>110</v>
      </c>
      <c r="D133" s="2" t="s">
        <v>205</v>
      </c>
      <c r="E133" s="2" t="s">
        <v>33</v>
      </c>
      <c r="F133" s="40"/>
    </row>
    <row r="134" spans="1:6" ht="12.75" hidden="1">
      <c r="A134" s="6" t="s">
        <v>161</v>
      </c>
      <c r="B134" s="21" t="s">
        <v>237</v>
      </c>
      <c r="C134" s="17" t="s">
        <v>110</v>
      </c>
      <c r="D134" s="33" t="s">
        <v>162</v>
      </c>
      <c r="E134" s="17"/>
      <c r="F134" s="30">
        <f>F136+F137</f>
        <v>0</v>
      </c>
    </row>
    <row r="135" spans="1:6" ht="32.25" hidden="1">
      <c r="A135" s="6" t="s">
        <v>167</v>
      </c>
      <c r="B135" s="21" t="s">
        <v>237</v>
      </c>
      <c r="C135" s="17" t="s">
        <v>110</v>
      </c>
      <c r="D135" s="33">
        <v>5226800</v>
      </c>
      <c r="E135" s="17"/>
      <c r="F135" s="30">
        <f>F136</f>
        <v>0</v>
      </c>
    </row>
    <row r="136" spans="1:6" s="18" customFormat="1" ht="12.75" hidden="1">
      <c r="A136" s="55" t="s">
        <v>37</v>
      </c>
      <c r="B136" s="21" t="s">
        <v>237</v>
      </c>
      <c r="C136" s="2" t="s">
        <v>110</v>
      </c>
      <c r="D136" s="34">
        <v>5226800</v>
      </c>
      <c r="E136" s="2" t="s">
        <v>38</v>
      </c>
      <c r="F136" s="16"/>
    </row>
    <row r="137" spans="1:6" s="18" customFormat="1" ht="12.75" hidden="1">
      <c r="A137" s="31" t="s">
        <v>32</v>
      </c>
      <c r="B137" s="21" t="s">
        <v>237</v>
      </c>
      <c r="C137" s="2" t="s">
        <v>110</v>
      </c>
      <c r="D137" s="2" t="s">
        <v>204</v>
      </c>
      <c r="E137" s="2" t="s">
        <v>33</v>
      </c>
      <c r="F137" s="40"/>
    </row>
    <row r="138" spans="1:6" ht="12.75" hidden="1">
      <c r="A138" s="6" t="s">
        <v>29</v>
      </c>
      <c r="B138" s="21" t="s">
        <v>237</v>
      </c>
      <c r="C138" s="17" t="s">
        <v>110</v>
      </c>
      <c r="D138" s="33">
        <v>7950000</v>
      </c>
      <c r="E138" s="17"/>
      <c r="F138" s="30">
        <f>F139</f>
        <v>0</v>
      </c>
    </row>
    <row r="139" spans="1:6" ht="44.25" customHeight="1" hidden="1">
      <c r="A139" s="6" t="s">
        <v>196</v>
      </c>
      <c r="B139" s="21" t="s">
        <v>237</v>
      </c>
      <c r="C139" s="17" t="s">
        <v>110</v>
      </c>
      <c r="D139" s="33">
        <v>7951901</v>
      </c>
      <c r="E139" s="51"/>
      <c r="F139" s="30">
        <f>F140</f>
        <v>0</v>
      </c>
    </row>
    <row r="140" spans="1:6" s="18" customFormat="1" ht="12.75" hidden="1">
      <c r="A140" s="31" t="s">
        <v>1</v>
      </c>
      <c r="B140" s="21" t="s">
        <v>237</v>
      </c>
      <c r="C140" s="2" t="s">
        <v>110</v>
      </c>
      <c r="D140" s="2" t="s">
        <v>197</v>
      </c>
      <c r="E140" s="2" t="s">
        <v>2</v>
      </c>
      <c r="F140" s="16">
        <f>240-240</f>
        <v>0</v>
      </c>
    </row>
    <row r="141" spans="1:6" ht="12.75">
      <c r="A141" s="6" t="s">
        <v>54</v>
      </c>
      <c r="B141" s="21" t="s">
        <v>237</v>
      </c>
      <c r="C141" s="17" t="s">
        <v>111</v>
      </c>
      <c r="D141" s="17"/>
      <c r="E141" s="17"/>
      <c r="F141" s="30">
        <f>F142+F145</f>
        <v>388.7</v>
      </c>
    </row>
    <row r="142" spans="1:6" ht="21.75" hidden="1">
      <c r="A142" s="6" t="s">
        <v>181</v>
      </c>
      <c r="B142" s="21" t="s">
        <v>237</v>
      </c>
      <c r="C142" s="17" t="s">
        <v>111</v>
      </c>
      <c r="D142" s="17" t="s">
        <v>179</v>
      </c>
      <c r="E142" s="17"/>
      <c r="F142" s="30">
        <f>F143</f>
        <v>0</v>
      </c>
    </row>
    <row r="143" spans="1:6" ht="12.75" hidden="1">
      <c r="A143" s="6" t="s">
        <v>182</v>
      </c>
      <c r="B143" s="21" t="s">
        <v>237</v>
      </c>
      <c r="C143" s="17" t="s">
        <v>111</v>
      </c>
      <c r="D143" s="17" t="s">
        <v>180</v>
      </c>
      <c r="E143" s="17"/>
      <c r="F143" s="30">
        <f>F144</f>
        <v>0</v>
      </c>
    </row>
    <row r="144" spans="1:6" s="18" customFormat="1" ht="12.75" hidden="1">
      <c r="A144" s="31" t="s">
        <v>1</v>
      </c>
      <c r="B144" s="21" t="s">
        <v>237</v>
      </c>
      <c r="C144" s="2" t="s">
        <v>111</v>
      </c>
      <c r="D144" s="2" t="s">
        <v>180</v>
      </c>
      <c r="E144" s="2" t="s">
        <v>2</v>
      </c>
      <c r="F144" s="16"/>
    </row>
    <row r="145" spans="1:6" ht="12.75">
      <c r="A145" s="6" t="s">
        <v>55</v>
      </c>
      <c r="B145" s="21" t="s">
        <v>237</v>
      </c>
      <c r="C145" s="17" t="s">
        <v>111</v>
      </c>
      <c r="D145" s="17" t="s">
        <v>178</v>
      </c>
      <c r="E145" s="17"/>
      <c r="F145" s="30">
        <f>F146+F148+F150+F152+F154</f>
        <v>388.7</v>
      </c>
    </row>
    <row r="146" spans="1:6" ht="12.75">
      <c r="A146" s="6" t="s">
        <v>55</v>
      </c>
      <c r="B146" s="21" t="s">
        <v>237</v>
      </c>
      <c r="C146" s="17" t="s">
        <v>111</v>
      </c>
      <c r="D146" s="17" t="s">
        <v>56</v>
      </c>
      <c r="E146" s="17"/>
      <c r="F146" s="30">
        <f>F147</f>
        <v>189.7</v>
      </c>
    </row>
    <row r="147" spans="1:6" s="18" customFormat="1" ht="12.75">
      <c r="A147" s="31" t="s">
        <v>1</v>
      </c>
      <c r="B147" s="85" t="s">
        <v>237</v>
      </c>
      <c r="C147" s="2" t="s">
        <v>111</v>
      </c>
      <c r="D147" s="2" t="s">
        <v>56</v>
      </c>
      <c r="E147" s="2" t="s">
        <v>2</v>
      </c>
      <c r="F147" s="16">
        <v>189.7</v>
      </c>
    </row>
    <row r="148" spans="1:6" ht="32.25" hidden="1">
      <c r="A148" s="6" t="s">
        <v>57</v>
      </c>
      <c r="B148" s="21" t="s">
        <v>237</v>
      </c>
      <c r="C148" s="17" t="s">
        <v>111</v>
      </c>
      <c r="D148" s="17" t="s">
        <v>58</v>
      </c>
      <c r="E148" s="17"/>
      <c r="F148" s="30">
        <f>F149</f>
        <v>0</v>
      </c>
    </row>
    <row r="149" spans="1:6" s="18" customFormat="1" ht="12.75" hidden="1">
      <c r="A149" s="31" t="s">
        <v>1</v>
      </c>
      <c r="B149" s="21" t="s">
        <v>237</v>
      </c>
      <c r="C149" s="2" t="s">
        <v>111</v>
      </c>
      <c r="D149" s="2" t="s">
        <v>58</v>
      </c>
      <c r="E149" s="2" t="s">
        <v>2</v>
      </c>
      <c r="F149" s="16"/>
    </row>
    <row r="150" spans="1:6" ht="12.75">
      <c r="A150" s="6" t="s">
        <v>59</v>
      </c>
      <c r="B150" s="21" t="s">
        <v>237</v>
      </c>
      <c r="C150" s="17" t="s">
        <v>111</v>
      </c>
      <c r="D150" s="17" t="s">
        <v>60</v>
      </c>
      <c r="E150" s="17"/>
      <c r="F150" s="30">
        <f>F151</f>
        <v>119.5</v>
      </c>
    </row>
    <row r="151" spans="1:6" s="18" customFormat="1" ht="12.75">
      <c r="A151" s="31" t="s">
        <v>1</v>
      </c>
      <c r="B151" s="85" t="s">
        <v>237</v>
      </c>
      <c r="C151" s="2" t="s">
        <v>111</v>
      </c>
      <c r="D151" s="2" t="s">
        <v>60</v>
      </c>
      <c r="E151" s="2" t="s">
        <v>2</v>
      </c>
      <c r="F151" s="16">
        <v>119.5</v>
      </c>
    </row>
    <row r="152" spans="1:6" ht="12.75">
      <c r="A152" s="6" t="s">
        <v>61</v>
      </c>
      <c r="B152" s="21" t="s">
        <v>237</v>
      </c>
      <c r="C152" s="17" t="s">
        <v>111</v>
      </c>
      <c r="D152" s="17" t="s">
        <v>62</v>
      </c>
      <c r="E152" s="51"/>
      <c r="F152" s="30">
        <f>F153</f>
        <v>15</v>
      </c>
    </row>
    <row r="153" spans="1:6" s="18" customFormat="1" ht="12.75">
      <c r="A153" s="31" t="s">
        <v>1</v>
      </c>
      <c r="B153" s="85" t="s">
        <v>237</v>
      </c>
      <c r="C153" s="2" t="s">
        <v>111</v>
      </c>
      <c r="D153" s="2" t="s">
        <v>62</v>
      </c>
      <c r="E153" s="2" t="s">
        <v>2</v>
      </c>
      <c r="F153" s="16">
        <v>15</v>
      </c>
    </row>
    <row r="154" spans="1:6" ht="12.75">
      <c r="A154" s="6" t="s">
        <v>63</v>
      </c>
      <c r="B154" s="21" t="s">
        <v>237</v>
      </c>
      <c r="C154" s="17" t="s">
        <v>111</v>
      </c>
      <c r="D154" s="17" t="s">
        <v>64</v>
      </c>
      <c r="E154" s="17"/>
      <c r="F154" s="30">
        <f>F155</f>
        <v>64.5</v>
      </c>
    </row>
    <row r="155" spans="1:6" s="18" customFormat="1" ht="13.5" thickBot="1">
      <c r="A155" s="31" t="s">
        <v>1</v>
      </c>
      <c r="B155" s="91" t="s">
        <v>237</v>
      </c>
      <c r="C155" s="2" t="s">
        <v>111</v>
      </c>
      <c r="D155" s="2" t="s">
        <v>64</v>
      </c>
      <c r="E155" s="2" t="s">
        <v>2</v>
      </c>
      <c r="F155" s="16">
        <v>64.5</v>
      </c>
    </row>
    <row r="156" spans="1:6" ht="12.75" hidden="1">
      <c r="A156" s="6" t="s">
        <v>29</v>
      </c>
      <c r="B156" s="89" t="s">
        <v>237</v>
      </c>
      <c r="C156" s="17" t="s">
        <v>111</v>
      </c>
      <c r="D156" s="33">
        <v>7950000</v>
      </c>
      <c r="E156" s="17"/>
      <c r="F156" s="30">
        <f>F157+F158</f>
        <v>0</v>
      </c>
    </row>
    <row r="157" spans="1:6" s="18" customFormat="1" ht="12.75" hidden="1">
      <c r="A157" s="31" t="s">
        <v>37</v>
      </c>
      <c r="B157" s="21" t="s">
        <v>237</v>
      </c>
      <c r="C157" s="42" t="s">
        <v>111</v>
      </c>
      <c r="D157" s="47">
        <v>7950000</v>
      </c>
      <c r="E157" s="42" t="s">
        <v>38</v>
      </c>
      <c r="F157" s="30"/>
    </row>
    <row r="158" spans="1:6" s="18" customFormat="1" ht="13.5" hidden="1" thickBot="1">
      <c r="A158" s="31" t="s">
        <v>1</v>
      </c>
      <c r="B158" s="21" t="s">
        <v>237</v>
      </c>
      <c r="C158" s="2" t="s">
        <v>111</v>
      </c>
      <c r="D158" s="34">
        <v>7950000</v>
      </c>
      <c r="E158" s="2" t="s">
        <v>2</v>
      </c>
      <c r="F158" s="16"/>
    </row>
    <row r="159" spans="1:6" ht="12.75">
      <c r="A159" s="24" t="s">
        <v>95</v>
      </c>
      <c r="B159" s="21" t="s">
        <v>237</v>
      </c>
      <c r="C159" s="25" t="s">
        <v>112</v>
      </c>
      <c r="D159" s="25"/>
      <c r="E159" s="25"/>
      <c r="F159" s="26">
        <f>F160</f>
        <v>45</v>
      </c>
    </row>
    <row r="160" spans="1:6" ht="12.75">
      <c r="A160" s="6" t="s">
        <v>65</v>
      </c>
      <c r="B160" s="21" t="s">
        <v>237</v>
      </c>
      <c r="C160" s="17" t="s">
        <v>113</v>
      </c>
      <c r="D160" s="17"/>
      <c r="E160" s="17"/>
      <c r="F160" s="30">
        <f>F161</f>
        <v>45</v>
      </c>
    </row>
    <row r="161" spans="1:6" ht="12.75">
      <c r="A161" s="6" t="s">
        <v>66</v>
      </c>
      <c r="B161" s="21" t="s">
        <v>237</v>
      </c>
      <c r="C161" s="17" t="s">
        <v>113</v>
      </c>
      <c r="D161" s="17" t="s">
        <v>67</v>
      </c>
      <c r="E161" s="17"/>
      <c r="F161" s="30">
        <f>F162</f>
        <v>45</v>
      </c>
    </row>
    <row r="162" spans="1:6" ht="12.75">
      <c r="A162" s="6" t="s">
        <v>66</v>
      </c>
      <c r="B162" s="21" t="s">
        <v>237</v>
      </c>
      <c r="C162" s="17" t="s">
        <v>113</v>
      </c>
      <c r="D162" s="17" t="s">
        <v>223</v>
      </c>
      <c r="E162" s="17"/>
      <c r="F162" s="30">
        <f>F163</f>
        <v>45</v>
      </c>
    </row>
    <row r="163" spans="1:6" s="18" customFormat="1" ht="13.5" thickBot="1">
      <c r="A163" s="31" t="s">
        <v>1</v>
      </c>
      <c r="B163" s="92" t="s">
        <v>237</v>
      </c>
      <c r="C163" s="2" t="s">
        <v>113</v>
      </c>
      <c r="D163" s="2" t="s">
        <v>223</v>
      </c>
      <c r="E163" s="2" t="s">
        <v>2</v>
      </c>
      <c r="F163" s="16">
        <v>45</v>
      </c>
    </row>
    <row r="164" spans="1:6" ht="12.75" hidden="1">
      <c r="A164" s="6" t="s">
        <v>29</v>
      </c>
      <c r="B164" s="89" t="s">
        <v>237</v>
      </c>
      <c r="C164" s="17" t="s">
        <v>113</v>
      </c>
      <c r="D164" s="17" t="s">
        <v>45</v>
      </c>
      <c r="E164" s="17"/>
      <c r="F164" s="30">
        <f>F165</f>
        <v>0</v>
      </c>
    </row>
    <row r="165" spans="1:6" s="18" customFormat="1" ht="13.5" hidden="1" thickBot="1">
      <c r="A165" s="31" t="s">
        <v>66</v>
      </c>
      <c r="B165" s="21" t="s">
        <v>237</v>
      </c>
      <c r="C165" s="2" t="s">
        <v>113</v>
      </c>
      <c r="D165" s="2" t="s">
        <v>45</v>
      </c>
      <c r="E165" s="2" t="s">
        <v>68</v>
      </c>
      <c r="F165" s="16"/>
    </row>
    <row r="166" spans="1:6" ht="12.75">
      <c r="A166" s="56" t="s">
        <v>174</v>
      </c>
      <c r="B166" s="21" t="s">
        <v>237</v>
      </c>
      <c r="C166" s="57" t="s">
        <v>114</v>
      </c>
      <c r="D166" s="57"/>
      <c r="E166" s="58"/>
      <c r="F166" s="59">
        <f>F167</f>
        <v>1138.4</v>
      </c>
    </row>
    <row r="167" spans="1:6" ht="12.75">
      <c r="A167" s="5" t="s">
        <v>69</v>
      </c>
      <c r="B167" s="21" t="s">
        <v>237</v>
      </c>
      <c r="C167" s="27" t="s">
        <v>115</v>
      </c>
      <c r="D167" s="27"/>
      <c r="E167" s="1"/>
      <c r="F167" s="28">
        <f>F168+F171+F174+F180+F185+F183+F177</f>
        <v>1138.4</v>
      </c>
    </row>
    <row r="168" spans="1:6" ht="21.75">
      <c r="A168" s="5" t="s">
        <v>70</v>
      </c>
      <c r="B168" s="21" t="s">
        <v>237</v>
      </c>
      <c r="C168" s="27" t="s">
        <v>115</v>
      </c>
      <c r="D168" s="27" t="s">
        <v>71</v>
      </c>
      <c r="E168" s="1"/>
      <c r="F168" s="28">
        <f>F169</f>
        <v>808</v>
      </c>
    </row>
    <row r="169" spans="1:6" ht="12.75">
      <c r="A169" s="5" t="s">
        <v>72</v>
      </c>
      <c r="B169" s="21" t="s">
        <v>237</v>
      </c>
      <c r="C169" s="27" t="s">
        <v>115</v>
      </c>
      <c r="D169" s="27" t="s">
        <v>73</v>
      </c>
      <c r="E169" s="27"/>
      <c r="F169" s="28">
        <f>F170</f>
        <v>808</v>
      </c>
    </row>
    <row r="170" spans="1:6" s="18" customFormat="1" ht="12.75">
      <c r="A170" s="84" t="s">
        <v>230</v>
      </c>
      <c r="B170" s="85" t="s">
        <v>237</v>
      </c>
      <c r="C170" s="1" t="s">
        <v>115</v>
      </c>
      <c r="D170" s="60" t="s">
        <v>73</v>
      </c>
      <c r="E170" s="60" t="s">
        <v>75</v>
      </c>
      <c r="F170" s="15">
        <v>808</v>
      </c>
    </row>
    <row r="171" spans="1:6" ht="12.75">
      <c r="A171" s="5" t="s">
        <v>76</v>
      </c>
      <c r="B171" s="21" t="s">
        <v>237</v>
      </c>
      <c r="C171" s="27" t="s">
        <v>115</v>
      </c>
      <c r="D171" s="27" t="s">
        <v>77</v>
      </c>
      <c r="E171" s="27"/>
      <c r="F171" s="28">
        <f>F172</f>
        <v>317.9</v>
      </c>
    </row>
    <row r="172" spans="1:6" ht="12.75">
      <c r="A172" s="5" t="s">
        <v>72</v>
      </c>
      <c r="B172" s="21" t="s">
        <v>237</v>
      </c>
      <c r="C172" s="27" t="s">
        <v>115</v>
      </c>
      <c r="D172" s="27" t="s">
        <v>78</v>
      </c>
      <c r="E172" s="27"/>
      <c r="F172" s="28">
        <f>F173</f>
        <v>317.9</v>
      </c>
    </row>
    <row r="173" spans="1:6" s="18" customFormat="1" ht="13.5" thickBot="1">
      <c r="A173" s="84" t="s">
        <v>230</v>
      </c>
      <c r="B173" s="91" t="s">
        <v>237</v>
      </c>
      <c r="C173" s="1" t="s">
        <v>115</v>
      </c>
      <c r="D173" s="1" t="s">
        <v>78</v>
      </c>
      <c r="E173" s="1" t="s">
        <v>75</v>
      </c>
      <c r="F173" s="15">
        <v>317.9</v>
      </c>
    </row>
    <row r="174" spans="1:6" ht="21.75" hidden="1">
      <c r="A174" s="5" t="s">
        <v>156</v>
      </c>
      <c r="B174" s="89" t="s">
        <v>237</v>
      </c>
      <c r="C174" s="27" t="s">
        <v>115</v>
      </c>
      <c r="D174" s="27" t="s">
        <v>157</v>
      </c>
      <c r="E174" s="27"/>
      <c r="F174" s="28">
        <f>F175</f>
        <v>0</v>
      </c>
    </row>
    <row r="175" spans="1:6" ht="21.75" hidden="1">
      <c r="A175" s="5" t="s">
        <v>148</v>
      </c>
      <c r="B175" s="21" t="s">
        <v>237</v>
      </c>
      <c r="C175" s="27" t="s">
        <v>115</v>
      </c>
      <c r="D175" s="27" t="s">
        <v>149</v>
      </c>
      <c r="E175" s="27"/>
      <c r="F175" s="28">
        <f>F176</f>
        <v>0</v>
      </c>
    </row>
    <row r="176" spans="1:6" s="18" customFormat="1" ht="12.75" hidden="1">
      <c r="A176" s="29" t="s">
        <v>74</v>
      </c>
      <c r="B176" s="21" t="s">
        <v>237</v>
      </c>
      <c r="C176" s="1" t="s">
        <v>115</v>
      </c>
      <c r="D176" s="1" t="s">
        <v>149</v>
      </c>
      <c r="E176" s="1" t="s">
        <v>75</v>
      </c>
      <c r="F176" s="15"/>
    </row>
    <row r="177" spans="1:6" s="18" customFormat="1" ht="12.75" hidden="1">
      <c r="A177" s="5" t="s">
        <v>208</v>
      </c>
      <c r="B177" s="21" t="s">
        <v>237</v>
      </c>
      <c r="C177" s="27" t="s">
        <v>115</v>
      </c>
      <c r="D177" s="27" t="s">
        <v>207</v>
      </c>
      <c r="E177" s="27"/>
      <c r="F177" s="78">
        <f>F178</f>
        <v>0</v>
      </c>
    </row>
    <row r="178" spans="1:6" s="18" customFormat="1" ht="21" hidden="1">
      <c r="A178" s="77" t="s">
        <v>211</v>
      </c>
      <c r="B178" s="21" t="s">
        <v>237</v>
      </c>
      <c r="C178" s="27" t="s">
        <v>115</v>
      </c>
      <c r="D178" s="27" t="s">
        <v>212</v>
      </c>
      <c r="E178" s="27"/>
      <c r="F178" s="78">
        <f>F179</f>
        <v>0</v>
      </c>
    </row>
    <row r="179" spans="1:6" s="18" customFormat="1" ht="12.75" hidden="1">
      <c r="A179" s="84" t="s">
        <v>230</v>
      </c>
      <c r="B179" s="21" t="s">
        <v>237</v>
      </c>
      <c r="C179" s="1" t="s">
        <v>115</v>
      </c>
      <c r="D179" s="1" t="s">
        <v>212</v>
      </c>
      <c r="E179" s="1" t="s">
        <v>75</v>
      </c>
      <c r="F179" s="15"/>
    </row>
    <row r="180" spans="1:6" s="18" customFormat="1" ht="12.75" hidden="1">
      <c r="A180" s="5" t="s">
        <v>161</v>
      </c>
      <c r="B180" s="21" t="s">
        <v>237</v>
      </c>
      <c r="C180" s="74" t="s">
        <v>115</v>
      </c>
      <c r="D180" s="74" t="s">
        <v>162</v>
      </c>
      <c r="E180" s="74"/>
      <c r="F180" s="64">
        <f>F181</f>
        <v>0</v>
      </c>
    </row>
    <row r="181" spans="1:6" s="18" customFormat="1" ht="32.25" hidden="1">
      <c r="A181" s="5" t="s">
        <v>188</v>
      </c>
      <c r="B181" s="21" t="s">
        <v>237</v>
      </c>
      <c r="C181" s="27" t="s">
        <v>115</v>
      </c>
      <c r="D181" s="27" t="s">
        <v>166</v>
      </c>
      <c r="E181" s="27"/>
      <c r="F181" s="28">
        <f>F182</f>
        <v>0</v>
      </c>
    </row>
    <row r="182" spans="1:6" s="18" customFormat="1" ht="12.75" hidden="1">
      <c r="A182" s="84" t="s">
        <v>230</v>
      </c>
      <c r="B182" s="21" t="s">
        <v>237</v>
      </c>
      <c r="C182" s="61" t="s">
        <v>115</v>
      </c>
      <c r="D182" s="61" t="s">
        <v>166</v>
      </c>
      <c r="E182" s="61" t="s">
        <v>75</v>
      </c>
      <c r="F182" s="15"/>
    </row>
    <row r="183" spans="1:6" s="18" customFormat="1" ht="21.75">
      <c r="A183" s="62" t="s">
        <v>187</v>
      </c>
      <c r="B183" s="21" t="s">
        <v>237</v>
      </c>
      <c r="C183" s="63" t="s">
        <v>115</v>
      </c>
      <c r="D183" s="63" t="s">
        <v>186</v>
      </c>
      <c r="E183" s="63"/>
      <c r="F183" s="64">
        <f>F184</f>
        <v>12.5</v>
      </c>
    </row>
    <row r="184" spans="1:6" s="18" customFormat="1" ht="13.5" thickBot="1">
      <c r="A184" s="29" t="s">
        <v>74</v>
      </c>
      <c r="B184" s="21" t="s">
        <v>237</v>
      </c>
      <c r="C184" s="61" t="s">
        <v>115</v>
      </c>
      <c r="D184" s="61" t="s">
        <v>186</v>
      </c>
      <c r="E184" s="61" t="s">
        <v>75</v>
      </c>
      <c r="F184" s="15">
        <v>12.5</v>
      </c>
    </row>
    <row r="185" spans="1:6" ht="12.75" hidden="1">
      <c r="A185" s="6" t="s">
        <v>29</v>
      </c>
      <c r="B185" s="21" t="s">
        <v>237</v>
      </c>
      <c r="C185" s="27" t="s">
        <v>115</v>
      </c>
      <c r="D185" s="27" t="s">
        <v>45</v>
      </c>
      <c r="E185" s="1"/>
      <c r="F185" s="28">
        <f>F186</f>
        <v>0</v>
      </c>
    </row>
    <row r="186" spans="1:6" ht="42.75" hidden="1">
      <c r="A186" s="5" t="s">
        <v>190</v>
      </c>
      <c r="B186" s="21" t="s">
        <v>237</v>
      </c>
      <c r="C186" s="27" t="s">
        <v>115</v>
      </c>
      <c r="D186" s="27" t="s">
        <v>191</v>
      </c>
      <c r="E186" s="1"/>
      <c r="F186" s="28">
        <f>F187</f>
        <v>0</v>
      </c>
    </row>
    <row r="187" spans="1:6" s="18" customFormat="1" ht="13.5" hidden="1" thickBot="1">
      <c r="A187" s="84" t="s">
        <v>230</v>
      </c>
      <c r="B187" s="21" t="s">
        <v>237</v>
      </c>
      <c r="C187" s="1" t="s">
        <v>115</v>
      </c>
      <c r="D187" s="60" t="s">
        <v>191</v>
      </c>
      <c r="E187" s="60" t="s">
        <v>75</v>
      </c>
      <c r="F187" s="15"/>
    </row>
    <row r="188" spans="1:6" ht="12.75">
      <c r="A188" s="56" t="s">
        <v>96</v>
      </c>
      <c r="B188" s="21" t="s">
        <v>237</v>
      </c>
      <c r="C188" s="57" t="s">
        <v>116</v>
      </c>
      <c r="D188" s="57"/>
      <c r="E188" s="57"/>
      <c r="F188" s="59">
        <f>F189+F192</f>
        <v>39.2</v>
      </c>
    </row>
    <row r="189" spans="1:6" ht="12.75">
      <c r="A189" s="5" t="s">
        <v>82</v>
      </c>
      <c r="B189" s="21" t="s">
        <v>237</v>
      </c>
      <c r="C189" s="27" t="s">
        <v>117</v>
      </c>
      <c r="D189" s="27"/>
      <c r="E189" s="27"/>
      <c r="F189" s="28">
        <f>F190</f>
        <v>39.2</v>
      </c>
    </row>
    <row r="190" spans="1:6" ht="12.75">
      <c r="A190" s="5" t="s">
        <v>228</v>
      </c>
      <c r="B190" s="21" t="s">
        <v>237</v>
      </c>
      <c r="C190" s="27" t="s">
        <v>117</v>
      </c>
      <c r="D190" s="65">
        <v>4910100</v>
      </c>
      <c r="E190" s="27"/>
      <c r="F190" s="28">
        <f>F191</f>
        <v>39.2</v>
      </c>
    </row>
    <row r="191" spans="1:6" s="18" customFormat="1" ht="13.5" thickBot="1">
      <c r="A191" s="29" t="s">
        <v>21</v>
      </c>
      <c r="B191" s="91" t="s">
        <v>237</v>
      </c>
      <c r="C191" s="1" t="s">
        <v>117</v>
      </c>
      <c r="D191" s="66">
        <v>4910100</v>
      </c>
      <c r="E191" s="1" t="s">
        <v>22</v>
      </c>
      <c r="F191" s="15">
        <v>39.2</v>
      </c>
    </row>
    <row r="192" spans="1:6" ht="13.5" hidden="1" thickBot="1">
      <c r="A192" s="5" t="s">
        <v>83</v>
      </c>
      <c r="B192" s="89" t="s">
        <v>237</v>
      </c>
      <c r="C192" s="27" t="s">
        <v>118</v>
      </c>
      <c r="D192" s="27"/>
      <c r="E192" s="27"/>
      <c r="F192" s="28">
        <f>F197</f>
        <v>0</v>
      </c>
    </row>
    <row r="193" spans="1:6" ht="13.5" hidden="1" thickBot="1">
      <c r="A193" s="5" t="s">
        <v>84</v>
      </c>
      <c r="B193" s="21" t="s">
        <v>237</v>
      </c>
      <c r="C193" s="27" t="s">
        <v>118</v>
      </c>
      <c r="D193" s="67">
        <v>1040200</v>
      </c>
      <c r="E193" s="27"/>
      <c r="F193" s="28">
        <f>F194</f>
        <v>0</v>
      </c>
    </row>
    <row r="194" spans="1:6" s="18" customFormat="1" ht="19.5" customHeight="1" hidden="1">
      <c r="A194" s="29" t="s">
        <v>85</v>
      </c>
      <c r="B194" s="21" t="s">
        <v>237</v>
      </c>
      <c r="C194" s="1" t="s">
        <v>118</v>
      </c>
      <c r="D194" s="68">
        <v>1040200</v>
      </c>
      <c r="E194" s="1" t="s">
        <v>86</v>
      </c>
      <c r="F194" s="15"/>
    </row>
    <row r="195" spans="1:6" ht="13.5" hidden="1" thickBot="1">
      <c r="A195" s="5" t="s">
        <v>169</v>
      </c>
      <c r="B195" s="21" t="s">
        <v>237</v>
      </c>
      <c r="C195" s="27" t="s">
        <v>118</v>
      </c>
      <c r="D195" s="67">
        <v>5053300</v>
      </c>
      <c r="E195" s="27"/>
      <c r="F195" s="28">
        <f>F196</f>
        <v>0</v>
      </c>
    </row>
    <row r="196" spans="1:6" s="18" customFormat="1" ht="13.5" hidden="1" thickBot="1">
      <c r="A196" s="69" t="s">
        <v>21</v>
      </c>
      <c r="B196" s="21" t="s">
        <v>237</v>
      </c>
      <c r="C196" s="1" t="s">
        <v>118</v>
      </c>
      <c r="D196" s="68">
        <v>5053300</v>
      </c>
      <c r="E196" s="1" t="s">
        <v>22</v>
      </c>
      <c r="F196" s="15"/>
    </row>
    <row r="197" spans="1:6" s="18" customFormat="1" ht="13.5" hidden="1" thickBot="1">
      <c r="A197" s="79" t="s">
        <v>218</v>
      </c>
      <c r="B197" s="21" t="s">
        <v>237</v>
      </c>
      <c r="C197" s="74" t="s">
        <v>118</v>
      </c>
      <c r="D197" s="80">
        <v>5058600</v>
      </c>
      <c r="E197" s="74"/>
      <c r="F197" s="64">
        <f>F198</f>
        <v>0</v>
      </c>
    </row>
    <row r="198" spans="1:6" s="18" customFormat="1" ht="22.5" hidden="1" thickBot="1">
      <c r="A198" s="82" t="s">
        <v>224</v>
      </c>
      <c r="B198" s="21" t="s">
        <v>237</v>
      </c>
      <c r="C198" s="74" t="s">
        <v>118</v>
      </c>
      <c r="D198" s="80">
        <v>5058601</v>
      </c>
      <c r="E198" s="74"/>
      <c r="F198" s="64">
        <f>F199</f>
        <v>0</v>
      </c>
    </row>
    <row r="199" spans="1:6" s="18" customFormat="1" ht="13.5" hidden="1" thickBot="1">
      <c r="A199" s="29" t="s">
        <v>21</v>
      </c>
      <c r="B199" s="21" t="s">
        <v>237</v>
      </c>
      <c r="C199" s="1" t="s">
        <v>118</v>
      </c>
      <c r="D199" s="68">
        <v>5058601</v>
      </c>
      <c r="E199" s="1" t="s">
        <v>22</v>
      </c>
      <c r="F199" s="15"/>
    </row>
    <row r="200" spans="1:6" ht="13.5" hidden="1" thickBot="1">
      <c r="A200" s="5" t="s">
        <v>29</v>
      </c>
      <c r="B200" s="21" t="s">
        <v>237</v>
      </c>
      <c r="C200" s="27" t="s">
        <v>118</v>
      </c>
      <c r="D200" s="67">
        <v>7950000</v>
      </c>
      <c r="E200" s="27"/>
      <c r="F200" s="28">
        <f>F201</f>
        <v>0</v>
      </c>
    </row>
    <row r="201" spans="1:6" ht="13.5" hidden="1" thickBot="1">
      <c r="A201" s="69" t="s">
        <v>169</v>
      </c>
      <c r="B201" s="21" t="s">
        <v>237</v>
      </c>
      <c r="C201" s="70" t="s">
        <v>118</v>
      </c>
      <c r="D201" s="71">
        <v>7950000</v>
      </c>
      <c r="E201" s="70" t="s">
        <v>168</v>
      </c>
      <c r="F201" s="72"/>
    </row>
    <row r="202" spans="1:6" ht="13.5" hidden="1" thickBot="1">
      <c r="A202" s="24" t="s">
        <v>79</v>
      </c>
      <c r="B202" s="21" t="s">
        <v>237</v>
      </c>
      <c r="C202" s="25" t="s">
        <v>183</v>
      </c>
      <c r="D202" s="25"/>
      <c r="E202" s="25"/>
      <c r="F202" s="26">
        <f>F203</f>
        <v>0</v>
      </c>
    </row>
    <row r="203" spans="1:6" ht="13.5" hidden="1" thickBot="1">
      <c r="A203" s="6" t="s">
        <v>184</v>
      </c>
      <c r="B203" s="21" t="s">
        <v>237</v>
      </c>
      <c r="C203" s="17" t="s">
        <v>185</v>
      </c>
      <c r="D203" s="17"/>
      <c r="E203" s="17"/>
      <c r="F203" s="30">
        <f>F204</f>
        <v>0</v>
      </c>
    </row>
    <row r="204" spans="1:6" ht="22.5" hidden="1" thickBot="1">
      <c r="A204" s="6" t="s">
        <v>80</v>
      </c>
      <c r="B204" s="21" t="s">
        <v>237</v>
      </c>
      <c r="C204" s="17" t="s">
        <v>185</v>
      </c>
      <c r="D204" s="17" t="s">
        <v>81</v>
      </c>
      <c r="E204" s="17"/>
      <c r="F204" s="30">
        <f>F205</f>
        <v>0</v>
      </c>
    </row>
    <row r="205" spans="1:6" s="18" customFormat="1" ht="13.5" hidden="1" thickBot="1">
      <c r="A205" s="31" t="s">
        <v>1</v>
      </c>
      <c r="B205" s="21" t="s">
        <v>237</v>
      </c>
      <c r="C205" s="2" t="s">
        <v>185</v>
      </c>
      <c r="D205" s="2" t="s">
        <v>81</v>
      </c>
      <c r="E205" s="2" t="s">
        <v>2</v>
      </c>
      <c r="F205" s="16"/>
    </row>
    <row r="206" spans="1:6" ht="12.75">
      <c r="A206" s="24" t="s">
        <v>6</v>
      </c>
      <c r="B206" s="21" t="s">
        <v>237</v>
      </c>
      <c r="C206" s="25" t="s">
        <v>175</v>
      </c>
      <c r="D206" s="73"/>
      <c r="E206" s="73"/>
      <c r="F206" s="26">
        <f>F207</f>
        <v>1</v>
      </c>
    </row>
    <row r="207" spans="1:6" ht="12.75">
      <c r="A207" s="5" t="s">
        <v>176</v>
      </c>
      <c r="B207" s="21" t="s">
        <v>237</v>
      </c>
      <c r="C207" s="27" t="s">
        <v>177</v>
      </c>
      <c r="D207" s="27"/>
      <c r="E207" s="1"/>
      <c r="F207" s="28">
        <f>F208</f>
        <v>1</v>
      </c>
    </row>
    <row r="208" spans="1:6" ht="12.75">
      <c r="A208" s="5" t="s">
        <v>7</v>
      </c>
      <c r="B208" s="21" t="s">
        <v>237</v>
      </c>
      <c r="C208" s="27" t="s">
        <v>177</v>
      </c>
      <c r="D208" s="27" t="s">
        <v>8</v>
      </c>
      <c r="E208" s="1"/>
      <c r="F208" s="28">
        <f>F209</f>
        <v>1</v>
      </c>
    </row>
    <row r="209" spans="1:6" s="18" customFormat="1" ht="12.75">
      <c r="A209" s="29" t="s">
        <v>9</v>
      </c>
      <c r="B209" s="85" t="s">
        <v>237</v>
      </c>
      <c r="C209" s="1" t="s">
        <v>177</v>
      </c>
      <c r="D209" s="1" t="s">
        <v>8</v>
      </c>
      <c r="E209" s="1" t="s">
        <v>10</v>
      </c>
      <c r="F209" s="15">
        <v>1</v>
      </c>
    </row>
    <row r="210" spans="1:6" ht="13.5" thickBot="1">
      <c r="A210" s="86" t="s">
        <v>124</v>
      </c>
      <c r="B210" s="87"/>
      <c r="C210" s="87"/>
      <c r="D210" s="87"/>
      <c r="E210" s="87"/>
      <c r="F210" s="88">
        <f>F20</f>
        <v>6038.799999999999</v>
      </c>
    </row>
  </sheetData>
  <sheetProtection/>
  <mergeCells count="11">
    <mergeCell ref="A10:F10"/>
    <mergeCell ref="A11:F11"/>
    <mergeCell ref="A12:F12"/>
    <mergeCell ref="A13:F13"/>
    <mergeCell ref="B17:B19"/>
    <mergeCell ref="D17:D19"/>
    <mergeCell ref="E17:E19"/>
    <mergeCell ref="A14:F14"/>
    <mergeCell ref="F17:F19"/>
    <mergeCell ref="A17:A19"/>
    <mergeCell ref="C17:C19"/>
  </mergeCells>
  <printOptions horizontalCentered="1"/>
  <pageMargins left="0.7874015748031497" right="0.3937007874015748" top="0.3937007874015748" bottom="0.3937007874015748" header="0.5118110236220472" footer="0.196850393700787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2013-02-26T08:02:42Z</cp:lastPrinted>
  <dcterms:created xsi:type="dcterms:W3CDTF">1996-10-08T23:32:33Z</dcterms:created>
  <dcterms:modified xsi:type="dcterms:W3CDTF">2013-02-28T05:21:47Z</dcterms:modified>
  <cp:category/>
  <cp:version/>
  <cp:contentType/>
  <cp:contentStatus/>
</cp:coreProperties>
</file>